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2"/>
  <workbookPr defaultThemeVersion="124226"/>
  <mc:AlternateContent xmlns:mc="http://schemas.openxmlformats.org/markup-compatibility/2006">
    <mc:Choice Requires="x15">
      <x15ac:absPath xmlns:x15ac="http://schemas.microsoft.com/office/spreadsheetml/2010/11/ac" url="\\sg19-fl1\root\1030_総務課\1031_庶務係\03_選挙関係\05_町長・町議選挙\（令和８年10月25日）桂川町長選挙及び桂川町議会議員一般選挙\（09月29日）立候補予定者説明会\11_説明会時・候補者への配布資料\35_選挙運動費用収支報告書\"/>
    </mc:Choice>
  </mc:AlternateContent>
  <xr:revisionPtr revIDLastSave="0" documentId="13_ncr:1_{AB9BBACF-1736-4A7A-8F19-D1EA9C6468E9}" xr6:coauthVersionLast="36" xr6:coauthVersionMax="47" xr10:uidLastSave="{00000000-0000-0000-0000-000000000000}"/>
  <bookViews>
    <workbookView xWindow="0" yWindow="0" windowWidth="21570" windowHeight="9405" tabRatio="845" xr2:uid="{00000000-000D-0000-FFFF-FFFF00000000}"/>
  </bookViews>
  <sheets>
    <sheet name="表紙" sheetId="11" r:id="rId1"/>
    <sheet name="収入" sheetId="12" r:id="rId2"/>
    <sheet name="人件費" sheetId="3" r:id="rId3"/>
    <sheet name="家屋（選挙事務費）費" sheetId="5" r:id="rId4"/>
    <sheet name="家屋（集合会場費）費" sheetId="17" r:id="rId5"/>
    <sheet name="通信費" sheetId="13" r:id="rId6"/>
    <sheet name="交通費" sheetId="7" r:id="rId7"/>
    <sheet name="印刷費" sheetId="14" r:id="rId8"/>
    <sheet name="広告費" sheetId="8" r:id="rId9"/>
    <sheet name="文具費" sheetId="15" r:id="rId10"/>
    <sheet name="食糧費" sheetId="6" r:id="rId11"/>
    <sheet name="休泊費" sheetId="9" r:id="rId12"/>
    <sheet name="雑費" sheetId="10" r:id="rId13"/>
    <sheet name="支出合計" sheetId="4" r:id="rId14"/>
    <sheet name="徴し難い明細書" sheetId="18" r:id="rId15"/>
  </sheets>
  <definedNames>
    <definedName name="_xlnm.Print_Area" localSheetId="7">印刷費!$A$1:$K$108</definedName>
    <definedName name="_xlnm.Print_Area" localSheetId="4">'家屋（集合会場費）費'!$A$1:$K$108</definedName>
    <definedName name="_xlnm.Print_Area" localSheetId="3">'家屋（選挙事務費）費'!$A$1:$K$108</definedName>
    <definedName name="_xlnm.Print_Area" localSheetId="11">休泊費!$A$1:$K$108</definedName>
    <definedName name="_xlnm.Print_Area" localSheetId="6">交通費!$A$1:$K$108</definedName>
    <definedName name="_xlnm.Print_Area" localSheetId="8">広告費!$A$1:$K$108</definedName>
    <definedName name="_xlnm.Print_Area" localSheetId="12">雑費!$A$1:$K$135</definedName>
    <definedName name="_xlnm.Print_Area" localSheetId="13">支出合計!$A$1:$M$131</definedName>
    <definedName name="_xlnm.Print_Area" localSheetId="1">収入!$A$1:$L$116</definedName>
    <definedName name="_xlnm.Print_Area" localSheetId="10">食糧費!$A$1:$K$135</definedName>
    <definedName name="_xlnm.Print_Area" localSheetId="2">人件費!$A$1:$K$108</definedName>
    <definedName name="_xlnm.Print_Area" localSheetId="14">徴し難い明細書!$A$1:$G$24</definedName>
    <definedName name="_xlnm.Print_Area" localSheetId="5">通信費!$A$1:$K$108</definedName>
    <definedName name="_xlnm.Print_Area" localSheetId="0">表紙!$A$1:$G$48</definedName>
    <definedName name="_xlnm.Print_Area" localSheetId="9">文具費!$A$1:$K$108</definedName>
  </definedNames>
  <calcPr calcId="191029"/>
</workbook>
</file>

<file path=xl/calcChain.xml><?xml version="1.0" encoding="utf-8"?>
<calcChain xmlns="http://schemas.openxmlformats.org/spreadsheetml/2006/main">
  <c r="E28" i="12" l="1"/>
  <c r="E19" i="18" l="1"/>
  <c r="F118" i="4"/>
  <c r="F85" i="4"/>
  <c r="F52" i="4"/>
  <c r="M105" i="7" l="1"/>
  <c r="M51" i="6" l="1"/>
  <c r="M50" i="6"/>
  <c r="M25" i="6"/>
  <c r="M24" i="6"/>
  <c r="M51" i="5"/>
  <c r="M25" i="5"/>
  <c r="M24" i="5"/>
  <c r="M52" i="3"/>
  <c r="M51" i="3"/>
  <c r="M25" i="3"/>
  <c r="M24" i="3"/>
  <c r="M26" i="3" s="1"/>
  <c r="E57" i="12" l="1"/>
  <c r="C77" i="12"/>
  <c r="C106" i="12"/>
  <c r="M106" i="8" l="1"/>
  <c r="M79" i="8"/>
  <c r="M52" i="15" l="1"/>
  <c r="M79" i="15"/>
  <c r="M106" i="15"/>
  <c r="M52" i="8"/>
  <c r="C135" i="10" l="1"/>
  <c r="M133" i="10"/>
  <c r="M132" i="10"/>
  <c r="C108" i="10"/>
  <c r="M106" i="10"/>
  <c r="M105" i="10"/>
  <c r="M107" i="10" l="1"/>
  <c r="M108" i="10" s="1"/>
  <c r="M134" i="10"/>
  <c r="M135" i="10" s="1"/>
  <c r="F39" i="11"/>
  <c r="F27" i="11"/>
  <c r="M79" i="10"/>
  <c r="C81" i="10"/>
  <c r="M78" i="10"/>
  <c r="M80" i="10" l="1"/>
  <c r="M81" i="10" s="1"/>
  <c r="M51" i="10"/>
  <c r="C53" i="10"/>
  <c r="M50" i="10"/>
  <c r="F119" i="4"/>
  <c r="F86" i="4"/>
  <c r="F53" i="4"/>
  <c r="D13" i="18"/>
  <c r="E15" i="18"/>
  <c r="E17" i="18"/>
  <c r="E21" i="18"/>
  <c r="M106" i="14"/>
  <c r="M79" i="14"/>
  <c r="C54" i="14"/>
  <c r="M52" i="14"/>
  <c r="M106" i="7"/>
  <c r="M79" i="7"/>
  <c r="M106" i="13"/>
  <c r="M79" i="13"/>
  <c r="M52" i="13"/>
  <c r="M106" i="17"/>
  <c r="C81" i="17"/>
  <c r="M79" i="17"/>
  <c r="M78" i="17"/>
  <c r="C108" i="17"/>
  <c r="M52" i="17"/>
  <c r="F15" i="11"/>
  <c r="K114" i="4"/>
  <c r="K113" i="4"/>
  <c r="K81" i="4"/>
  <c r="K80" i="4"/>
  <c r="C108" i="9"/>
  <c r="M106" i="9"/>
  <c r="M105" i="9"/>
  <c r="C81" i="9"/>
  <c r="M79" i="9"/>
  <c r="M78" i="9"/>
  <c r="C54" i="9"/>
  <c r="M52" i="9"/>
  <c r="M51" i="9"/>
  <c r="M80" i="9" l="1"/>
  <c r="M81" i="9" s="1"/>
  <c r="K82" i="4"/>
  <c r="M107" i="9"/>
  <c r="M108" i="9" s="1"/>
  <c r="K115" i="4"/>
  <c r="M53" i="9"/>
  <c r="M54" i="9" s="1"/>
  <c r="M52" i="10"/>
  <c r="C48" i="12"/>
  <c r="C19" i="12"/>
  <c r="C49" i="12"/>
  <c r="F19" i="11" l="1"/>
  <c r="F31" i="11" s="1"/>
  <c r="F43" i="11" s="1"/>
  <c r="F17" i="11"/>
  <c r="F29" i="11" s="1"/>
  <c r="F41" i="11" s="1"/>
  <c r="M25" i="15"/>
  <c r="M25" i="10"/>
  <c r="C27" i="9"/>
  <c r="M25" i="9"/>
  <c r="M106" i="5"/>
  <c r="M79" i="5"/>
  <c r="M52" i="5"/>
  <c r="M106" i="3"/>
  <c r="M79" i="3"/>
  <c r="M52" i="7"/>
  <c r="M25" i="8"/>
  <c r="M25" i="14"/>
  <c r="C135" i="6"/>
  <c r="M133" i="6"/>
  <c r="M132" i="6"/>
  <c r="C108" i="6"/>
  <c r="M106" i="6"/>
  <c r="M105" i="6"/>
  <c r="C81" i="6"/>
  <c r="M79" i="6"/>
  <c r="M78" i="6"/>
  <c r="C104" i="4" l="1"/>
  <c r="C71" i="4"/>
  <c r="C38" i="4"/>
  <c r="M107" i="6"/>
  <c r="M108" i="6" s="1"/>
  <c r="M134" i="6"/>
  <c r="M135" i="6" s="1"/>
  <c r="M80" i="6"/>
  <c r="M81" i="6" s="1"/>
  <c r="C53" i="6"/>
  <c r="M25" i="7"/>
  <c r="M25" i="13"/>
  <c r="M25" i="17"/>
  <c r="C81" i="15"/>
  <c r="C108" i="15"/>
  <c r="M105" i="15"/>
  <c r="M78" i="15"/>
  <c r="M80" i="15" s="1"/>
  <c r="M81" i="15" s="1"/>
  <c r="C27" i="15"/>
  <c r="C27" i="5"/>
  <c r="C108" i="5"/>
  <c r="C81" i="5"/>
  <c r="C54" i="5"/>
  <c r="C54" i="17"/>
  <c r="C27" i="17"/>
  <c r="C5" i="4" l="1"/>
  <c r="M107" i="15"/>
  <c r="M108" i="15" s="1"/>
  <c r="C108" i="8"/>
  <c r="M105" i="8" l="1"/>
  <c r="M107" i="8" s="1"/>
  <c r="M108" i="8" s="1"/>
  <c r="C81" i="8"/>
  <c r="M78" i="8"/>
  <c r="C27" i="8"/>
  <c r="C108" i="14"/>
  <c r="M105" i="14"/>
  <c r="M80" i="8" l="1"/>
  <c r="M81" i="8" s="1"/>
  <c r="M107" i="14"/>
  <c r="M108" i="14" s="1"/>
  <c r="C108" i="7"/>
  <c r="M107" i="7"/>
  <c r="M108" i="7" l="1"/>
  <c r="C81" i="7"/>
  <c r="M78" i="7"/>
  <c r="M80" i="7" l="1"/>
  <c r="M81" i="7" s="1"/>
  <c r="M105" i="17"/>
  <c r="M107" i="17" s="1"/>
  <c r="M108" i="17" s="1"/>
  <c r="M80" i="17"/>
  <c r="M51" i="17"/>
  <c r="M24" i="17"/>
  <c r="M105" i="5"/>
  <c r="M78" i="5"/>
  <c r="C81" i="14"/>
  <c r="M78" i="14"/>
  <c r="M80" i="14" s="1"/>
  <c r="M81" i="14" l="1"/>
  <c r="M81" i="17"/>
  <c r="M53" i="17"/>
  <c r="M54" i="17" s="1"/>
  <c r="M53" i="5"/>
  <c r="M26" i="17"/>
  <c r="M27" i="17" s="1"/>
  <c r="C27" i="6"/>
  <c r="C54" i="6" s="1"/>
  <c r="C54" i="15"/>
  <c r="M51" i="15"/>
  <c r="M51" i="14"/>
  <c r="M53" i="14" s="1"/>
  <c r="M54" i="14" s="1"/>
  <c r="C27" i="7"/>
  <c r="C27" i="14"/>
  <c r="C54" i="8"/>
  <c r="M24" i="8"/>
  <c r="M51" i="8"/>
  <c r="M51" i="13"/>
  <c r="M53" i="13" s="1"/>
  <c r="M78" i="13"/>
  <c r="M80" i="13" s="1"/>
  <c r="M81" i="13" s="1"/>
  <c r="M105" i="13"/>
  <c r="M24" i="7"/>
  <c r="M51" i="7"/>
  <c r="M80" i="5"/>
  <c r="M81" i="5" s="1"/>
  <c r="C54" i="13"/>
  <c r="C27" i="13"/>
  <c r="C81" i="13"/>
  <c r="C108" i="13"/>
  <c r="C54" i="7"/>
  <c r="K48" i="4"/>
  <c r="K47" i="4"/>
  <c r="M105" i="3"/>
  <c r="M78" i="3"/>
  <c r="C108" i="3"/>
  <c r="C81" i="3"/>
  <c r="C54" i="3"/>
  <c r="E115" i="12"/>
  <c r="C107" i="12"/>
  <c r="E86" i="12"/>
  <c r="C78" i="12"/>
  <c r="C50" i="12"/>
  <c r="M24" i="15"/>
  <c r="M24" i="14"/>
  <c r="K14" i="4"/>
  <c r="K15" i="4"/>
  <c r="M24" i="13"/>
  <c r="C51" i="12"/>
  <c r="M54" i="13" l="1"/>
  <c r="C103" i="4"/>
  <c r="C105" i="4" s="1"/>
  <c r="C70" i="4"/>
  <c r="C72" i="4" s="1"/>
  <c r="C37" i="4"/>
  <c r="M53" i="15"/>
  <c r="M54" i="15" s="1"/>
  <c r="M53" i="8"/>
  <c r="M54" i="8" s="1"/>
  <c r="C54" i="12"/>
  <c r="C80" i="12" s="1"/>
  <c r="M107" i="3"/>
  <c r="M108" i="3" s="1"/>
  <c r="M53" i="3"/>
  <c r="M54" i="3" s="1"/>
  <c r="M54" i="5"/>
  <c r="M107" i="5"/>
  <c r="M108" i="5" s="1"/>
  <c r="M107" i="13"/>
  <c r="M108" i="13" s="1"/>
  <c r="M80" i="3"/>
  <c r="M81" i="3" s="1"/>
  <c r="M52" i="6"/>
  <c r="M53" i="6" s="1"/>
  <c r="M26" i="15"/>
  <c r="M27" i="15" s="1"/>
  <c r="M53" i="7"/>
  <c r="M54" i="7" s="1"/>
  <c r="K49" i="4"/>
  <c r="K16" i="4"/>
  <c r="C108" i="12"/>
  <c r="C79" i="12"/>
  <c r="C25" i="12"/>
  <c r="M26" i="14"/>
  <c r="M27" i="14" s="1"/>
  <c r="M26" i="13"/>
  <c r="M27" i="13" s="1"/>
  <c r="C20" i="12"/>
  <c r="C39" i="4" l="1"/>
  <c r="C21" i="12"/>
  <c r="C52" i="12"/>
  <c r="C83" i="12"/>
  <c r="C26" i="12"/>
  <c r="C27" i="12" s="1"/>
  <c r="C24" i="12"/>
  <c r="M24" i="10"/>
  <c r="M24" i="9"/>
  <c r="C4" i="4" s="1"/>
  <c r="M26" i="5"/>
  <c r="M27" i="5" s="1"/>
  <c r="C27" i="10"/>
  <c r="C54" i="10" s="1"/>
  <c r="M53" i="10" s="1"/>
  <c r="C27" i="3"/>
  <c r="M26" i="10" l="1"/>
  <c r="C10" i="4"/>
  <c r="C40" i="4" s="1"/>
  <c r="C43" i="4" s="1"/>
  <c r="C73" i="4" s="1"/>
  <c r="C76" i="4" s="1"/>
  <c r="M27" i="3"/>
  <c r="C109" i="12"/>
  <c r="M27" i="10"/>
  <c r="C53" i="12"/>
  <c r="C55" i="12"/>
  <c r="M26" i="9"/>
  <c r="M27" i="9" s="1"/>
  <c r="M26" i="7"/>
  <c r="M27" i="7" s="1"/>
  <c r="M26" i="6"/>
  <c r="M27" i="6" s="1"/>
  <c r="M26" i="8"/>
  <c r="M27" i="8" s="1"/>
  <c r="C106" i="4" l="1"/>
  <c r="C81" i="12"/>
  <c r="C56" i="12"/>
  <c r="C112" i="12"/>
  <c r="C11" i="4"/>
  <c r="C12" i="4" s="1"/>
  <c r="C6" i="4"/>
  <c r="C109" i="4" l="1"/>
  <c r="C84" i="12"/>
  <c r="C82" i="12"/>
  <c r="C41" i="4"/>
  <c r="C110" i="12" l="1"/>
  <c r="C85" i="12"/>
  <c r="C44" i="4"/>
  <c r="C42" i="4"/>
  <c r="C45" i="4" l="1"/>
  <c r="C74" i="4"/>
  <c r="C113" i="12"/>
  <c r="C114" i="12" s="1"/>
  <c r="C111" i="12"/>
  <c r="C75" i="4" l="1"/>
  <c r="C77" i="4"/>
  <c r="C107" i="4" l="1"/>
  <c r="C78" i="4"/>
  <c r="C110" i="4" l="1"/>
  <c r="C111" i="4" s="1"/>
  <c r="C10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100-000001000000}">
      <text>
        <r>
          <rPr>
            <sz val="9"/>
            <color indexed="81"/>
            <rFont val="ＭＳ Ｐゴシック"/>
            <family val="3"/>
            <charset val="128"/>
          </rPr>
          <t>２つから選択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200-000001000000}">
      <text>
        <r>
          <rPr>
            <sz val="9"/>
            <color indexed="81"/>
            <rFont val="ＭＳ Ｐゴシック"/>
            <family val="3"/>
            <charset val="128"/>
          </rPr>
          <t>２つから選択</t>
        </r>
      </text>
    </comment>
    <comment ref="F2" authorId="0" shapeId="0" xr:uid="{00000000-0006-0000-0200-000002000000}">
      <text>
        <r>
          <rPr>
            <sz val="9"/>
            <color indexed="81"/>
            <rFont val="ＭＳ Ｐゴシック"/>
            <family val="3"/>
            <charset val="128"/>
          </rPr>
          <t>５つから選択</t>
        </r>
      </text>
    </comment>
    <comment ref="C27" authorId="0" shapeId="0" xr:uid="{00000000-0006-0000-0200-000003000000}">
      <text>
        <r>
          <rPr>
            <sz val="9"/>
            <color indexed="81"/>
            <rFont val="ＭＳ Ｐゴシック"/>
            <family val="3"/>
            <charset val="128"/>
          </rPr>
          <t>人件費の合計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300-000001000000}">
      <text>
        <r>
          <rPr>
            <sz val="9"/>
            <color indexed="81"/>
            <rFont val="ＭＳ Ｐゴシック"/>
            <family val="3"/>
            <charset val="128"/>
          </rPr>
          <t>２つから選択</t>
        </r>
      </text>
    </comment>
    <comment ref="C27" authorId="0" shapeId="0" xr:uid="{00000000-0006-0000-0300-000002000000}">
      <text>
        <r>
          <rPr>
            <sz val="9"/>
            <color indexed="81"/>
            <rFont val="ＭＳ Ｐゴシック"/>
            <family val="3"/>
            <charset val="128"/>
          </rPr>
          <t>集合会場費の合計</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400-000001000000}">
      <text>
        <r>
          <rPr>
            <sz val="9"/>
            <color indexed="81"/>
            <rFont val="ＭＳ Ｐゴシック"/>
            <family val="3"/>
            <charset val="128"/>
          </rPr>
          <t>２つから選択</t>
        </r>
      </text>
    </comment>
    <comment ref="C27" authorId="0" shapeId="0" xr:uid="{00000000-0006-0000-0400-000002000000}">
      <text>
        <r>
          <rPr>
            <sz val="9"/>
            <color indexed="81"/>
            <rFont val="ＭＳ Ｐゴシック"/>
            <family val="3"/>
            <charset val="128"/>
          </rPr>
          <t>集合会場費の合計</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500-000001000000}">
      <text>
        <r>
          <rPr>
            <sz val="9"/>
            <color indexed="81"/>
            <rFont val="ＭＳ Ｐゴシック"/>
            <family val="3"/>
            <charset val="128"/>
          </rPr>
          <t>２つから選択</t>
        </r>
      </text>
    </comment>
    <comment ref="C27" authorId="0" shapeId="0" xr:uid="{00000000-0006-0000-0500-000002000000}">
      <text>
        <r>
          <rPr>
            <sz val="9"/>
            <color indexed="81"/>
            <rFont val="ＭＳ Ｐゴシック"/>
            <family val="3"/>
            <charset val="128"/>
          </rPr>
          <t>通信費の合計</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600-000001000000}">
      <text>
        <r>
          <rPr>
            <sz val="9"/>
            <color indexed="81"/>
            <rFont val="ＭＳ Ｐゴシック"/>
            <family val="3"/>
            <charset val="128"/>
          </rPr>
          <t>２つから選択</t>
        </r>
      </text>
    </comment>
    <comment ref="C27" authorId="0" shapeId="0" xr:uid="{00000000-0006-0000-0600-000002000000}">
      <text>
        <r>
          <rPr>
            <sz val="9"/>
            <color indexed="81"/>
            <rFont val="ＭＳ Ｐゴシック"/>
            <family val="3"/>
            <charset val="128"/>
          </rPr>
          <t>交通費の合計</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700-000001000000}">
      <text>
        <r>
          <rPr>
            <sz val="9"/>
            <color indexed="81"/>
            <rFont val="ＭＳ Ｐゴシック"/>
            <family val="3"/>
            <charset val="128"/>
          </rPr>
          <t>２つから選択</t>
        </r>
      </text>
    </comment>
    <comment ref="C27" authorId="0" shapeId="0" xr:uid="{00000000-0006-0000-0700-000002000000}">
      <text>
        <r>
          <rPr>
            <sz val="9"/>
            <color indexed="81"/>
            <rFont val="ＭＳ Ｐゴシック"/>
            <family val="3"/>
            <charset val="128"/>
          </rPr>
          <t>印刷費の合計</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佐賀市</author>
  </authors>
  <commentList>
    <comment ref="E2" authorId="0" shapeId="0" xr:uid="{00000000-0006-0000-0800-000001000000}">
      <text>
        <r>
          <rPr>
            <sz val="9"/>
            <color indexed="81"/>
            <rFont val="ＭＳ Ｐゴシック"/>
            <family val="3"/>
            <charset val="128"/>
          </rPr>
          <t>２つから選択</t>
        </r>
      </text>
    </comment>
    <comment ref="C27" authorId="1" shapeId="0" xr:uid="{00000000-0006-0000-0800-000002000000}">
      <text>
        <r>
          <rPr>
            <sz val="9"/>
            <color indexed="81"/>
            <rFont val="ＭＳ Ｐゴシック"/>
            <family val="3"/>
            <charset val="128"/>
          </rPr>
          <t>広告費の合計</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900-000001000000}">
      <text>
        <r>
          <rPr>
            <sz val="9"/>
            <color indexed="81"/>
            <rFont val="ＭＳ Ｐゴシック"/>
            <family val="3"/>
            <charset val="128"/>
          </rPr>
          <t>２つから選択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A00-000001000000}">
      <text>
        <r>
          <rPr>
            <sz val="9"/>
            <color indexed="81"/>
            <rFont val="ＭＳ Ｐゴシック"/>
            <family val="3"/>
            <charset val="128"/>
          </rPr>
          <t>２つから選択</t>
        </r>
      </text>
    </comment>
    <comment ref="F2" authorId="0" shapeId="0" xr:uid="{00000000-0006-0000-0A00-000002000000}">
      <text>
        <r>
          <rPr>
            <sz val="9"/>
            <color indexed="81"/>
            <rFont val="ＭＳ Ｐゴシック"/>
            <family val="3"/>
            <charset val="128"/>
          </rPr>
          <t>９つから選択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B00-000001000000}">
      <text>
        <r>
          <rPr>
            <sz val="9"/>
            <color indexed="81"/>
            <rFont val="ＭＳ Ｐゴシック"/>
            <family val="3"/>
            <charset val="128"/>
          </rPr>
          <t>２つから選択</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 authorId="0" shapeId="0" xr:uid="{00000000-0006-0000-0C00-000001000000}">
      <text>
        <r>
          <rPr>
            <sz val="9"/>
            <color indexed="81"/>
            <rFont val="ＭＳ Ｐゴシック"/>
            <family val="3"/>
            <charset val="128"/>
          </rPr>
          <t>２つから選択</t>
        </r>
      </text>
    </comment>
    <comment ref="C27" authorId="0" shapeId="0" xr:uid="{00000000-0006-0000-0C00-000002000000}">
      <text>
        <r>
          <rPr>
            <sz val="9"/>
            <color indexed="81"/>
            <rFont val="ＭＳ Ｐゴシック"/>
            <family val="3"/>
            <charset val="128"/>
          </rPr>
          <t>雑費の合計</t>
        </r>
      </text>
    </comment>
  </commentList>
</comments>
</file>

<file path=xl/sharedStrings.xml><?xml version="1.0" encoding="utf-8"?>
<sst xmlns="http://schemas.openxmlformats.org/spreadsheetml/2006/main" count="1339" uniqueCount="179">
  <si>
    <t>月　　　日</t>
    <rPh sb="0" eb="1">
      <t>ツキ</t>
    </rPh>
    <rPh sb="4" eb="5">
      <t>ヒ</t>
    </rPh>
    <phoneticPr fontId="2"/>
  </si>
  <si>
    <t>氏名又は団体名</t>
    <rPh sb="0" eb="1">
      <t>シ</t>
    </rPh>
    <rPh sb="1" eb="2">
      <t>メイ</t>
    </rPh>
    <rPh sb="2" eb="3">
      <t>マタ</t>
    </rPh>
    <rPh sb="4" eb="6">
      <t>ダンタイ</t>
    </rPh>
    <rPh sb="6" eb="7">
      <t>メイ</t>
    </rPh>
    <phoneticPr fontId="2"/>
  </si>
  <si>
    <t>計</t>
    <rPh sb="0" eb="1">
      <t>ケイ</t>
    </rPh>
    <phoneticPr fontId="2"/>
  </si>
  <si>
    <t>　支出の部</t>
    <rPh sb="1" eb="3">
      <t>シシュツ</t>
    </rPh>
    <rPh sb="4" eb="5">
      <t>ブ</t>
    </rPh>
    <phoneticPr fontId="2"/>
  </si>
  <si>
    <t>支出の目的</t>
    <rPh sb="0" eb="2">
      <t>シシュツ</t>
    </rPh>
    <rPh sb="3" eb="5">
      <t>モクテキ</t>
    </rPh>
    <phoneticPr fontId="2"/>
  </si>
  <si>
    <t>立候補準備の
ための支出</t>
    <rPh sb="0" eb="3">
      <t>リッコウホ</t>
    </rPh>
    <rPh sb="3" eb="5">
      <t>ジュンビ</t>
    </rPh>
    <rPh sb="10" eb="12">
      <t>シシュツ</t>
    </rPh>
    <phoneticPr fontId="2"/>
  </si>
  <si>
    <t>選挙運動の
ための支出</t>
    <rPh sb="0" eb="2">
      <t>センキョ</t>
    </rPh>
    <rPh sb="2" eb="4">
      <t>ウンドウ</t>
    </rPh>
    <rPh sb="9" eb="11">
      <t>シシュツ</t>
    </rPh>
    <phoneticPr fontId="2"/>
  </si>
  <si>
    <t>この報告書は、公職選挙法の規定に従って作製したものであって、真実に相違ありません。</t>
    <rPh sb="2" eb="4">
      <t>ホウコク</t>
    </rPh>
    <rPh sb="4" eb="5">
      <t>ショ</t>
    </rPh>
    <rPh sb="7" eb="9">
      <t>コウショク</t>
    </rPh>
    <rPh sb="9" eb="11">
      <t>センキョ</t>
    </rPh>
    <rPh sb="11" eb="12">
      <t>ホウ</t>
    </rPh>
    <rPh sb="13" eb="15">
      <t>キテイ</t>
    </rPh>
    <rPh sb="16" eb="17">
      <t>シタガ</t>
    </rPh>
    <rPh sb="19" eb="21">
      <t>サクセイ</t>
    </rPh>
    <rPh sb="30" eb="32">
      <t>シンジツ</t>
    </rPh>
    <rPh sb="33" eb="35">
      <t>ソウイ</t>
    </rPh>
    <phoneticPr fontId="2"/>
  </si>
  <si>
    <t>年</t>
    <rPh sb="0" eb="1">
      <t>ネン</t>
    </rPh>
    <phoneticPr fontId="2"/>
  </si>
  <si>
    <t>出納責任者</t>
    <rPh sb="0" eb="2">
      <t>スイトウ</t>
    </rPh>
    <rPh sb="2" eb="5">
      <t>セキニンシャ</t>
    </rPh>
    <phoneticPr fontId="2"/>
  </si>
  <si>
    <t>備　　考</t>
    <rPh sb="0" eb="1">
      <t>ソナエ</t>
    </rPh>
    <rPh sb="3" eb="4">
      <t>コウ</t>
    </rPh>
    <phoneticPr fontId="2"/>
  </si>
  <si>
    <t>１</t>
    <phoneticPr fontId="2"/>
  </si>
  <si>
    <t>５</t>
    <phoneticPr fontId="2"/>
  </si>
  <si>
    <t>区　　分</t>
    <rPh sb="0" eb="1">
      <t>ク</t>
    </rPh>
    <rPh sb="3" eb="4">
      <t>ブン</t>
    </rPh>
    <phoneticPr fontId="2"/>
  </si>
  <si>
    <t>支　出　を　受　け　た　者</t>
    <rPh sb="0" eb="1">
      <t>ササ</t>
    </rPh>
    <rPh sb="2" eb="3">
      <t>デ</t>
    </rPh>
    <rPh sb="6" eb="7">
      <t>ウ</t>
    </rPh>
    <rPh sb="12" eb="13">
      <t>モノ</t>
    </rPh>
    <phoneticPr fontId="2"/>
  </si>
  <si>
    <t>総　　計</t>
    <rPh sb="0" eb="1">
      <t>ソウ</t>
    </rPh>
    <rPh sb="3" eb="4">
      <t>ケイ</t>
    </rPh>
    <phoneticPr fontId="2"/>
  </si>
  <si>
    <t>円</t>
    <rPh sb="0" eb="1">
      <t>エン</t>
    </rPh>
    <phoneticPr fontId="2"/>
  </si>
  <si>
    <t>項　　　目</t>
    <rPh sb="0" eb="1">
      <t>コウ</t>
    </rPh>
    <rPh sb="4" eb="5">
      <t>メ</t>
    </rPh>
    <phoneticPr fontId="2"/>
  </si>
  <si>
    <t xml:space="preserve">単価（Ａ） </t>
    <rPh sb="0" eb="2">
      <t>タンカ</t>
    </rPh>
    <phoneticPr fontId="2"/>
  </si>
  <si>
    <t>枚数（Ｂ）</t>
    <rPh sb="0" eb="2">
      <t>マイスウ</t>
    </rPh>
    <phoneticPr fontId="2"/>
  </si>
  <si>
    <t>金額（Ａ）×（Ｂ）＝（Ｃ）</t>
    <rPh sb="0" eb="2">
      <t>キンガク</t>
    </rPh>
    <phoneticPr fontId="2"/>
  </si>
  <si>
    <t>ポスターの作成</t>
    <rPh sb="5" eb="7">
      <t>サクセイ</t>
    </rPh>
    <phoneticPr fontId="2"/>
  </si>
  <si>
    <t>２</t>
    <phoneticPr fontId="2"/>
  </si>
  <si>
    <t>３</t>
    <phoneticPr fontId="2"/>
  </si>
  <si>
    <t>４</t>
    <phoneticPr fontId="2"/>
  </si>
  <si>
    <t>６</t>
    <phoneticPr fontId="2"/>
  </si>
  <si>
    <t>７</t>
    <phoneticPr fontId="2"/>
  </si>
  <si>
    <t>月</t>
    <rPh sb="0" eb="1">
      <t>ツキ</t>
    </rPh>
    <phoneticPr fontId="2"/>
  </si>
  <si>
    <t>支出のうち　　公費負担　　　相当額</t>
    <rPh sb="0" eb="2">
      <t>シシュツ</t>
    </rPh>
    <rPh sb="7" eb="9">
      <t>コウヒ</t>
    </rPh>
    <rPh sb="9" eb="11">
      <t>フタン</t>
    </rPh>
    <rPh sb="14" eb="16">
      <t>ソウトウ</t>
    </rPh>
    <rPh sb="16" eb="17">
      <t>ガク</t>
    </rPh>
    <phoneticPr fontId="2"/>
  </si>
  <si>
    <t>前回計</t>
    <rPh sb="0" eb="1">
      <t>ゼン</t>
    </rPh>
    <rPh sb="1" eb="2">
      <t>カイ</t>
    </rPh>
    <rPh sb="2" eb="3">
      <t>ケイ</t>
    </rPh>
    <phoneticPr fontId="2"/>
  </si>
  <si>
    <t>総　額</t>
    <rPh sb="0" eb="1">
      <t>ソウ</t>
    </rPh>
    <rPh sb="2" eb="3">
      <t>ガク</t>
    </rPh>
    <phoneticPr fontId="2"/>
  </si>
  <si>
    <t>金額又は見積額</t>
    <rPh sb="0" eb="2">
      <t>キンガク</t>
    </rPh>
    <rPh sb="2" eb="3">
      <t>マタ</t>
    </rPh>
    <rPh sb="4" eb="5">
      <t>ミ</t>
    </rPh>
    <rPh sb="5" eb="6">
      <t>セキ</t>
    </rPh>
    <rPh sb="6" eb="7">
      <t>ガク</t>
    </rPh>
    <phoneticPr fontId="2"/>
  </si>
  <si>
    <t>立候補準備</t>
    <rPh sb="0" eb="3">
      <t>リッコウホ</t>
    </rPh>
    <rPh sb="3" eb="5">
      <t>ジュンビ</t>
    </rPh>
    <phoneticPr fontId="2"/>
  </si>
  <si>
    <t>小　計</t>
    <rPh sb="0" eb="1">
      <t>ショウ</t>
    </rPh>
    <rPh sb="2" eb="3">
      <t>ケイ</t>
    </rPh>
    <phoneticPr fontId="2"/>
  </si>
  <si>
    <t>選 挙 運 動 費 用 収 支 報 告 書</t>
    <rPh sb="0" eb="1">
      <t>セン</t>
    </rPh>
    <rPh sb="2" eb="3">
      <t>キョ</t>
    </rPh>
    <rPh sb="4" eb="5">
      <t>ウン</t>
    </rPh>
    <rPh sb="6" eb="7">
      <t>ドウ</t>
    </rPh>
    <rPh sb="8" eb="9">
      <t>ヒ</t>
    </rPh>
    <rPh sb="10" eb="11">
      <t>ヨウ</t>
    </rPh>
    <rPh sb="12" eb="13">
      <t>オサム</t>
    </rPh>
    <rPh sb="14" eb="15">
      <t>シ</t>
    </rPh>
    <rPh sb="16" eb="17">
      <t>ホウ</t>
    </rPh>
    <rPh sb="18" eb="19">
      <t>コク</t>
    </rPh>
    <rPh sb="20" eb="21">
      <t>ショ</t>
    </rPh>
    <phoneticPr fontId="2"/>
  </si>
  <si>
    <t>　公職の候補者</t>
    <rPh sb="1" eb="3">
      <t>コウショク</t>
    </rPh>
    <rPh sb="4" eb="7">
      <t>コウホシャ</t>
    </rPh>
    <phoneticPr fontId="2"/>
  </si>
  <si>
    <t>　収入の部</t>
    <rPh sb="1" eb="3">
      <t>シュウニュウ</t>
    </rPh>
    <rPh sb="4" eb="5">
      <t>ブ</t>
    </rPh>
    <phoneticPr fontId="2"/>
  </si>
  <si>
    <t>金額又は見積額</t>
    <rPh sb="0" eb="2">
      <t>キンガク</t>
    </rPh>
    <rPh sb="2" eb="3">
      <t>マタ</t>
    </rPh>
    <rPh sb="4" eb="6">
      <t>ミツ</t>
    </rPh>
    <rPh sb="6" eb="7">
      <t>ガク</t>
    </rPh>
    <phoneticPr fontId="2"/>
  </si>
  <si>
    <t>寄  附  を  し  た  者</t>
    <rPh sb="0" eb="1">
      <t>ヤドリキ</t>
    </rPh>
    <rPh sb="3" eb="4">
      <t>フ</t>
    </rPh>
    <rPh sb="15" eb="16">
      <t>モノ</t>
    </rPh>
    <phoneticPr fontId="2"/>
  </si>
  <si>
    <t>備  　考</t>
    <rPh sb="0" eb="1">
      <t>ソナエ</t>
    </rPh>
    <rPh sb="4" eb="5">
      <t>コウ</t>
    </rPh>
    <phoneticPr fontId="2"/>
  </si>
  <si>
    <t>職    業</t>
    <rPh sb="0" eb="1">
      <t>ショク</t>
    </rPh>
    <rPh sb="5" eb="6">
      <t>ギョウ</t>
    </rPh>
    <phoneticPr fontId="2"/>
  </si>
  <si>
    <t>寄附</t>
    <rPh sb="0" eb="2">
      <t>キフ</t>
    </rPh>
    <phoneticPr fontId="2"/>
  </si>
  <si>
    <t>その他の収入</t>
    <rPh sb="2" eb="3">
      <t>タ</t>
    </rPh>
    <rPh sb="4" eb="6">
      <t>シュウニュウ</t>
    </rPh>
    <phoneticPr fontId="2"/>
  </si>
  <si>
    <t>総計</t>
    <rPh sb="0" eb="1">
      <t>ソウ</t>
    </rPh>
    <rPh sb="1" eb="2">
      <t>ケイ</t>
    </rPh>
    <phoneticPr fontId="2"/>
  </si>
  <si>
    <t>参 考</t>
    <rPh sb="0" eb="1">
      <t>サン</t>
    </rPh>
    <rPh sb="2" eb="3">
      <t>コウ</t>
    </rPh>
    <phoneticPr fontId="2"/>
  </si>
  <si>
    <t>弁当代</t>
    <rPh sb="0" eb="2">
      <t>ベントウ</t>
    </rPh>
    <rPh sb="2" eb="3">
      <t>ダイ</t>
    </rPh>
    <phoneticPr fontId="2"/>
  </si>
  <si>
    <t>お茶代</t>
    <rPh sb="1" eb="2">
      <t>チャ</t>
    </rPh>
    <rPh sb="2" eb="3">
      <t>ダイ</t>
    </rPh>
    <phoneticPr fontId="2"/>
  </si>
  <si>
    <t>菓子代</t>
    <rPh sb="0" eb="2">
      <t>カシ</t>
    </rPh>
    <rPh sb="2" eb="3">
      <t>ダイ</t>
    </rPh>
    <phoneticPr fontId="2"/>
  </si>
  <si>
    <t>弁当調整費</t>
    <rPh sb="0" eb="2">
      <t>ベントウ</t>
    </rPh>
    <rPh sb="2" eb="5">
      <t>チョウセイヒ</t>
    </rPh>
    <phoneticPr fontId="2"/>
  </si>
  <si>
    <r>
      <t>　支出の部</t>
    </r>
    <r>
      <rPr>
        <b/>
        <sz val="12"/>
        <color rgb="FFFF0000"/>
        <rFont val="ＭＳ Ｐ明朝"/>
        <family val="1"/>
        <charset val="128"/>
      </rPr>
      <t>　【食糧費】</t>
    </r>
    <rPh sb="1" eb="3">
      <t>シシュツ</t>
    </rPh>
    <rPh sb="4" eb="5">
      <t>ブ</t>
    </rPh>
    <rPh sb="7" eb="10">
      <t>ショクリョウヒ</t>
    </rPh>
    <phoneticPr fontId="2"/>
  </si>
  <si>
    <r>
      <t>　支出の部</t>
    </r>
    <r>
      <rPr>
        <b/>
        <sz val="12"/>
        <color rgb="FFFF0000"/>
        <rFont val="ＭＳ Ｐ明朝"/>
        <family val="1"/>
        <charset val="128"/>
      </rPr>
      <t>　【人件費】</t>
    </r>
    <rPh sb="1" eb="3">
      <t>シシュツ</t>
    </rPh>
    <rPh sb="4" eb="5">
      <t>ブ</t>
    </rPh>
    <rPh sb="7" eb="10">
      <t>ジンケンヒ</t>
    </rPh>
    <phoneticPr fontId="2"/>
  </si>
  <si>
    <r>
      <t>　支出の部</t>
    </r>
    <r>
      <rPr>
        <b/>
        <sz val="12"/>
        <color rgb="FFFF0000"/>
        <rFont val="ＭＳ Ｐ明朝"/>
        <family val="1"/>
        <charset val="128"/>
      </rPr>
      <t>　【雑　費】</t>
    </r>
    <rPh sb="1" eb="3">
      <t>シシュツ</t>
    </rPh>
    <rPh sb="4" eb="5">
      <t>ブ</t>
    </rPh>
    <rPh sb="7" eb="8">
      <t>ザツ</t>
    </rPh>
    <rPh sb="9" eb="10">
      <t>ヒ</t>
    </rPh>
    <phoneticPr fontId="2"/>
  </si>
  <si>
    <t>事務員報酬</t>
    <rPh sb="0" eb="3">
      <t>ジムイン</t>
    </rPh>
    <rPh sb="3" eb="5">
      <t>ホウシュウ</t>
    </rPh>
    <phoneticPr fontId="2"/>
  </si>
  <si>
    <t>車上運動員報酬</t>
    <rPh sb="0" eb="2">
      <t>シャジョウ</t>
    </rPh>
    <rPh sb="2" eb="5">
      <t>ウンドウイン</t>
    </rPh>
    <rPh sb="5" eb="7">
      <t>ホウシュウ</t>
    </rPh>
    <phoneticPr fontId="2"/>
  </si>
  <si>
    <t>労務者報酬</t>
    <rPh sb="0" eb="2">
      <t>ロウム</t>
    </rPh>
    <rPh sb="2" eb="3">
      <t>シャ</t>
    </rPh>
    <rPh sb="3" eb="5">
      <t>ホウシュウ</t>
    </rPh>
    <phoneticPr fontId="2"/>
  </si>
  <si>
    <t>４</t>
    <phoneticPr fontId="2"/>
  </si>
  <si>
    <t>手話通訳者報酬</t>
    <rPh sb="0" eb="2">
      <t>シュワ</t>
    </rPh>
    <rPh sb="2" eb="4">
      <t>ツウヤク</t>
    </rPh>
    <rPh sb="4" eb="5">
      <t>シャ</t>
    </rPh>
    <rPh sb="5" eb="7">
      <t>ホウシュウ</t>
    </rPh>
    <phoneticPr fontId="2"/>
  </si>
  <si>
    <t>選挙運動員実費弁償</t>
    <rPh sb="0" eb="2">
      <t>センキョ</t>
    </rPh>
    <rPh sb="2" eb="5">
      <t>ウンドウイン</t>
    </rPh>
    <phoneticPr fontId="2"/>
  </si>
  <si>
    <t>車上運動員実費弁償</t>
    <rPh sb="0" eb="2">
      <t>シャジョウ</t>
    </rPh>
    <rPh sb="2" eb="5">
      <t>ウンドウイン</t>
    </rPh>
    <rPh sb="5" eb="7">
      <t>ジッピ</t>
    </rPh>
    <rPh sb="7" eb="9">
      <t>ベンショウ</t>
    </rPh>
    <phoneticPr fontId="2"/>
  </si>
  <si>
    <t>手話通訳者実費弁償</t>
    <rPh sb="0" eb="2">
      <t>シュワ</t>
    </rPh>
    <rPh sb="2" eb="4">
      <t>ツウヤク</t>
    </rPh>
    <rPh sb="4" eb="5">
      <t>シャ</t>
    </rPh>
    <rPh sb="5" eb="7">
      <t>ジッピ</t>
    </rPh>
    <rPh sb="7" eb="9">
      <t>ベンショウ</t>
    </rPh>
    <phoneticPr fontId="2"/>
  </si>
  <si>
    <t>事務員実費弁償</t>
    <rPh sb="0" eb="3">
      <t>ジムイン</t>
    </rPh>
    <rPh sb="3" eb="5">
      <t>ジッピ</t>
    </rPh>
    <rPh sb="5" eb="7">
      <t>ベンショウ</t>
    </rPh>
    <phoneticPr fontId="2"/>
  </si>
  <si>
    <t>月　　日</t>
    <rPh sb="0" eb="1">
      <t>ツキ</t>
    </rPh>
    <rPh sb="3" eb="4">
      <t>ヒ</t>
    </rPh>
    <phoneticPr fontId="2"/>
  </si>
  <si>
    <t>種 　別</t>
    <rPh sb="0" eb="1">
      <t>タネ</t>
    </rPh>
    <rPh sb="3" eb="4">
      <t>ベツ</t>
    </rPh>
    <phoneticPr fontId="2"/>
  </si>
  <si>
    <t>住所又は主たる事務所の所在地</t>
    <rPh sb="0" eb="2">
      <t>ジュウショ</t>
    </rPh>
    <rPh sb="2" eb="3">
      <t>マタ</t>
    </rPh>
    <rPh sb="4" eb="5">
      <t>シュ</t>
    </rPh>
    <rPh sb="7" eb="9">
      <t>ジム</t>
    </rPh>
    <rPh sb="9" eb="10">
      <t>ショ</t>
    </rPh>
    <rPh sb="11" eb="14">
      <t>ショザイチ</t>
    </rPh>
    <phoneticPr fontId="2"/>
  </si>
  <si>
    <t>職　　業</t>
    <rPh sb="0" eb="1">
      <t>ショク</t>
    </rPh>
    <rPh sb="3" eb="4">
      <t>ギョウ</t>
    </rPh>
    <phoneticPr fontId="2"/>
  </si>
  <si>
    <t>円</t>
    <rPh sb="0" eb="1">
      <t>エン</t>
    </rPh>
    <phoneticPr fontId="2"/>
  </si>
  <si>
    <t>金銭以外の支出の　　　　　見積の根拠</t>
    <rPh sb="0" eb="2">
      <t>キンセン</t>
    </rPh>
    <rPh sb="2" eb="4">
      <t>イガイ</t>
    </rPh>
    <rPh sb="5" eb="6">
      <t>シ</t>
    </rPh>
    <rPh sb="6" eb="7">
      <t>デ</t>
    </rPh>
    <rPh sb="13" eb="15">
      <t>ミツ</t>
    </rPh>
    <rPh sb="16" eb="18">
      <t>コンキョ</t>
    </rPh>
    <phoneticPr fontId="2"/>
  </si>
  <si>
    <t>月</t>
    <rPh sb="0" eb="1">
      <t>ツキ</t>
    </rPh>
    <phoneticPr fontId="2"/>
  </si>
  <si>
    <t>日から</t>
    <rPh sb="0" eb="1">
      <t>ニチ</t>
    </rPh>
    <phoneticPr fontId="2"/>
  </si>
  <si>
    <t>日まで</t>
    <rPh sb="0" eb="1">
      <t>ニチ</t>
    </rPh>
    <phoneticPr fontId="2"/>
  </si>
  <si>
    <t>住   所</t>
    <rPh sb="0" eb="1">
      <t>ジュウ</t>
    </rPh>
    <rPh sb="4" eb="5">
      <t>ショ</t>
    </rPh>
    <phoneticPr fontId="2"/>
  </si>
  <si>
    <t>氏   名</t>
    <rPh sb="0" eb="1">
      <t>シ</t>
    </rPh>
    <rPh sb="4" eb="5">
      <t>メイ</t>
    </rPh>
    <phoneticPr fontId="2"/>
  </si>
  <si>
    <t>金銭以外の支出の　　　　　　　　　　　　　見積の根拠</t>
    <rPh sb="0" eb="2">
      <t>キンセン</t>
    </rPh>
    <rPh sb="2" eb="4">
      <t>イガイ</t>
    </rPh>
    <rPh sb="5" eb="6">
      <t>シ</t>
    </rPh>
    <rPh sb="6" eb="7">
      <t>デ</t>
    </rPh>
    <rPh sb="21" eb="23">
      <t>ミツ</t>
    </rPh>
    <rPh sb="24" eb="26">
      <t>コンキョ</t>
    </rPh>
    <phoneticPr fontId="2"/>
  </si>
  <si>
    <t xml:space="preserve"> （内訳）ポスター作成経費</t>
    <rPh sb="2" eb="4">
      <t>ウチワケ</t>
    </rPh>
    <rPh sb="9" eb="11">
      <t>サクセイ</t>
    </rPh>
    <rPh sb="11" eb="13">
      <t>ケイヒ</t>
    </rPh>
    <phoneticPr fontId="2"/>
  </si>
  <si>
    <t>金銭以外の寄附及び                          その他の収入の見積の根拠</t>
    <rPh sb="0" eb="2">
      <t>キンセン</t>
    </rPh>
    <rPh sb="2" eb="4">
      <t>イガイ</t>
    </rPh>
    <rPh sb="5" eb="7">
      <t>キフ</t>
    </rPh>
    <rPh sb="7" eb="8">
      <t>オヨ</t>
    </rPh>
    <rPh sb="37" eb="38">
      <t>タ</t>
    </rPh>
    <rPh sb="39" eb="40">
      <t>オサム</t>
    </rPh>
    <rPh sb="40" eb="41">
      <t>イリ</t>
    </rPh>
    <rPh sb="42" eb="44">
      <t>ミツ</t>
    </rPh>
    <rPh sb="45" eb="47">
      <t>コンキョ</t>
    </rPh>
    <phoneticPr fontId="2"/>
  </si>
  <si>
    <t>公費負担                  相当額</t>
    <rPh sb="0" eb="2">
      <t>コウヒ</t>
    </rPh>
    <rPh sb="2" eb="4">
      <t>フタン</t>
    </rPh>
    <rPh sb="22" eb="23">
      <t>ソウ</t>
    </rPh>
    <rPh sb="23" eb="24">
      <t>トウ</t>
    </rPh>
    <rPh sb="24" eb="25">
      <t>ガク</t>
    </rPh>
    <phoneticPr fontId="2"/>
  </si>
  <si>
    <t>円</t>
    <rPh sb="0" eb="1">
      <t>エン</t>
    </rPh>
    <phoneticPr fontId="2"/>
  </si>
  <si>
    <t>　枚</t>
    <rPh sb="1" eb="2">
      <t>マイ</t>
    </rPh>
    <phoneticPr fontId="2"/>
  </si>
  <si>
    <r>
      <t>　支出の部</t>
    </r>
    <r>
      <rPr>
        <sz val="12"/>
        <color rgb="FFFF0000"/>
        <rFont val="ＭＳ Ｐ明朝"/>
        <family val="1"/>
        <charset val="128"/>
      </rPr>
      <t>　</t>
    </r>
    <r>
      <rPr>
        <b/>
        <sz val="12"/>
        <color rgb="FFFF0000"/>
        <rFont val="ＭＳ Ｐ明朝"/>
        <family val="1"/>
        <charset val="128"/>
      </rPr>
      <t>【通信費】</t>
    </r>
    <rPh sb="1" eb="3">
      <t>シシュツ</t>
    </rPh>
    <rPh sb="4" eb="5">
      <t>ブ</t>
    </rPh>
    <rPh sb="7" eb="9">
      <t>ツウシン</t>
    </rPh>
    <rPh sb="9" eb="10">
      <t>ヒ</t>
    </rPh>
    <phoneticPr fontId="2"/>
  </si>
  <si>
    <r>
      <t>　支出の部　</t>
    </r>
    <r>
      <rPr>
        <b/>
        <sz val="12"/>
        <color rgb="FFFF0000"/>
        <rFont val="ＭＳ Ｐ明朝"/>
        <family val="1"/>
        <charset val="128"/>
      </rPr>
      <t>【交通費】</t>
    </r>
    <rPh sb="1" eb="3">
      <t>シシュツ</t>
    </rPh>
    <rPh sb="4" eb="5">
      <t>ブ</t>
    </rPh>
    <rPh sb="7" eb="10">
      <t>コウツウヒ</t>
    </rPh>
    <phoneticPr fontId="2"/>
  </si>
  <si>
    <t>　円</t>
    <rPh sb="1" eb="2">
      <t>エン</t>
    </rPh>
    <phoneticPr fontId="2"/>
  </si>
  <si>
    <r>
      <t>　支出の部</t>
    </r>
    <r>
      <rPr>
        <sz val="12"/>
        <color rgb="FFFF0000"/>
        <rFont val="ＭＳ Ｐ明朝"/>
        <family val="1"/>
        <charset val="128"/>
      </rPr>
      <t>　</t>
    </r>
    <r>
      <rPr>
        <b/>
        <sz val="12"/>
        <color rgb="FFFF0000"/>
        <rFont val="ＭＳ Ｐ明朝"/>
        <family val="1"/>
        <charset val="128"/>
      </rPr>
      <t>【印刷費】</t>
    </r>
    <rPh sb="1" eb="3">
      <t>シシュツ</t>
    </rPh>
    <rPh sb="4" eb="5">
      <t>ブ</t>
    </rPh>
    <rPh sb="7" eb="9">
      <t>インサツ</t>
    </rPh>
    <rPh sb="9" eb="10">
      <t>ヒ</t>
    </rPh>
    <phoneticPr fontId="2"/>
  </si>
  <si>
    <r>
      <t>　支出の部</t>
    </r>
    <r>
      <rPr>
        <sz val="12"/>
        <color rgb="FFFF0000"/>
        <rFont val="ＭＳ Ｐ明朝"/>
        <family val="1"/>
        <charset val="128"/>
      </rPr>
      <t>　</t>
    </r>
    <r>
      <rPr>
        <b/>
        <sz val="12"/>
        <color rgb="FFFF0000"/>
        <rFont val="ＭＳ Ｐ明朝"/>
        <family val="1"/>
        <charset val="128"/>
      </rPr>
      <t>【広告費】</t>
    </r>
    <rPh sb="1" eb="3">
      <t>シシュツ</t>
    </rPh>
    <rPh sb="4" eb="5">
      <t>ブ</t>
    </rPh>
    <rPh sb="7" eb="9">
      <t>コウコク</t>
    </rPh>
    <rPh sb="9" eb="10">
      <t>ヒ</t>
    </rPh>
    <phoneticPr fontId="2"/>
  </si>
  <si>
    <r>
      <t>　支出の部</t>
    </r>
    <r>
      <rPr>
        <sz val="12"/>
        <color rgb="FFFF0000"/>
        <rFont val="ＭＳ Ｐ明朝"/>
        <family val="1"/>
        <charset val="128"/>
      </rPr>
      <t>　</t>
    </r>
    <r>
      <rPr>
        <b/>
        <sz val="12"/>
        <color rgb="FFFF0000"/>
        <rFont val="ＭＳ Ｐ明朝"/>
        <family val="1"/>
        <charset val="128"/>
      </rPr>
      <t>【文具費】</t>
    </r>
    <rPh sb="1" eb="3">
      <t>シシュツ</t>
    </rPh>
    <rPh sb="4" eb="5">
      <t>ブ</t>
    </rPh>
    <rPh sb="7" eb="9">
      <t>ブング</t>
    </rPh>
    <rPh sb="9" eb="10">
      <t>ヒ</t>
    </rPh>
    <phoneticPr fontId="2"/>
  </si>
  <si>
    <r>
      <t>　支出の部</t>
    </r>
    <r>
      <rPr>
        <b/>
        <sz val="12"/>
        <color rgb="FFFF0000"/>
        <rFont val="ＭＳ Ｐ明朝"/>
        <family val="1"/>
        <charset val="128"/>
      </rPr>
      <t>　【休泊費】</t>
    </r>
    <rPh sb="1" eb="3">
      <t>シシュツ</t>
    </rPh>
    <rPh sb="4" eb="5">
      <t>ブ</t>
    </rPh>
    <rPh sb="7" eb="8">
      <t>キュウ</t>
    </rPh>
    <rPh sb="8" eb="9">
      <t>ハク</t>
    </rPh>
    <rPh sb="9" eb="10">
      <t>ヒ</t>
    </rPh>
    <phoneticPr fontId="2"/>
  </si>
  <si>
    <t>職　　 業</t>
    <rPh sb="0" eb="1">
      <t>ショク</t>
    </rPh>
    <rPh sb="4" eb="5">
      <t>ギョウ</t>
    </rPh>
    <phoneticPr fontId="2"/>
  </si>
  <si>
    <t>1回目提出</t>
    <rPh sb="1" eb="3">
      <t>カイメ</t>
    </rPh>
    <rPh sb="3" eb="5">
      <t>テイシュツ</t>
    </rPh>
    <phoneticPr fontId="2"/>
  </si>
  <si>
    <t>2回目提出</t>
    <rPh sb="1" eb="3">
      <t>カイメ</t>
    </rPh>
    <rPh sb="3" eb="5">
      <t>テイシュツ</t>
    </rPh>
    <phoneticPr fontId="2"/>
  </si>
  <si>
    <t>3回目提出</t>
    <rPh sb="1" eb="3">
      <t>カイメ</t>
    </rPh>
    <rPh sb="3" eb="5">
      <t>テイシュツ</t>
    </rPh>
    <phoneticPr fontId="2"/>
  </si>
  <si>
    <t>4回目提出</t>
    <rPh sb="1" eb="3">
      <t>カイメ</t>
    </rPh>
    <rPh sb="3" eb="5">
      <t>テイシュツ</t>
    </rPh>
    <phoneticPr fontId="2"/>
  </si>
  <si>
    <t>（第１回）</t>
    <rPh sb="1" eb="2">
      <t>ダイ</t>
    </rPh>
    <rPh sb="3" eb="4">
      <t>カイ</t>
    </rPh>
    <phoneticPr fontId="2"/>
  </si>
  <si>
    <t>（第４回）</t>
    <rPh sb="1" eb="2">
      <t>ダイ</t>
    </rPh>
    <rPh sb="3" eb="4">
      <t>カイ</t>
    </rPh>
    <phoneticPr fontId="2"/>
  </si>
  <si>
    <t>（第３回）</t>
    <rPh sb="1" eb="2">
      <t>ダイ</t>
    </rPh>
    <rPh sb="3" eb="4">
      <t>カイ</t>
    </rPh>
    <phoneticPr fontId="2"/>
  </si>
  <si>
    <t>（第２回）</t>
    <rPh sb="1" eb="2">
      <t>ダイ</t>
    </rPh>
    <rPh sb="3" eb="4">
      <t>カイ</t>
    </rPh>
    <phoneticPr fontId="2"/>
  </si>
  <si>
    <t>（第２回）</t>
    <rPh sb="1" eb="2">
      <t>ダイ</t>
    </rPh>
    <rPh sb="3" eb="4">
      <t>カイ</t>
    </rPh>
    <phoneticPr fontId="2"/>
  </si>
  <si>
    <t>（第３回）</t>
    <rPh sb="1" eb="2">
      <t>ダイ</t>
    </rPh>
    <rPh sb="3" eb="4">
      <t>カイ</t>
    </rPh>
    <phoneticPr fontId="2"/>
  </si>
  <si>
    <t>（第４回）</t>
    <rPh sb="1" eb="2">
      <t>ダイ</t>
    </rPh>
    <rPh sb="3" eb="4">
      <t>カイ</t>
    </rPh>
    <phoneticPr fontId="2"/>
  </si>
  <si>
    <t>（第１回）</t>
    <rPh sb="1" eb="2">
      <t>ダイ</t>
    </rPh>
    <rPh sb="3" eb="4">
      <t>カイ</t>
    </rPh>
    <phoneticPr fontId="2"/>
  </si>
  <si>
    <t>（第２回）</t>
    <rPh sb="1" eb="2">
      <t>ダイ</t>
    </rPh>
    <rPh sb="3" eb="4">
      <t>カイ</t>
    </rPh>
    <phoneticPr fontId="2"/>
  </si>
  <si>
    <t xml:space="preserve"> 収入の部においては、一件１万円を超えるものについては各件ごとに記載し、一件１万円以下のものについては種別ごとに各収入日における合計額を一欄に記載するものとする。</t>
    <rPh sb="1" eb="3">
      <t>シュウニュウ</t>
    </rPh>
    <rPh sb="4" eb="5">
      <t>ブ</t>
    </rPh>
    <rPh sb="11" eb="12">
      <t>１</t>
    </rPh>
    <rPh sb="12" eb="13">
      <t>ケン</t>
    </rPh>
    <rPh sb="14" eb="16">
      <t>マンエン</t>
    </rPh>
    <rPh sb="17" eb="18">
      <t>コ</t>
    </rPh>
    <rPh sb="27" eb="28">
      <t>カク</t>
    </rPh>
    <rPh sb="28" eb="29">
      <t>ケン</t>
    </rPh>
    <rPh sb="32" eb="34">
      <t>キサイ</t>
    </rPh>
    <rPh sb="36" eb="37">
      <t>１</t>
    </rPh>
    <rPh sb="37" eb="38">
      <t>ケン</t>
    </rPh>
    <rPh sb="39" eb="41">
      <t>マンエン</t>
    </rPh>
    <rPh sb="41" eb="43">
      <t>イカ</t>
    </rPh>
    <rPh sb="51" eb="53">
      <t>シュベツ</t>
    </rPh>
    <rPh sb="56" eb="57">
      <t>カク</t>
    </rPh>
    <rPh sb="57" eb="59">
      <t>シュウニュウ</t>
    </rPh>
    <rPh sb="59" eb="60">
      <t>ヒ</t>
    </rPh>
    <phoneticPr fontId="2"/>
  </si>
  <si>
    <t>　 なお、寄附については、一件１万円以下のものについても必要に応じて各件ごとに記載してさしつかえない。</t>
    <rPh sb="5" eb="7">
      <t>キフ</t>
    </rPh>
    <rPh sb="13" eb="14">
      <t>１</t>
    </rPh>
    <rPh sb="14" eb="15">
      <t>ケン</t>
    </rPh>
    <rPh sb="16" eb="18">
      <t>マンエン</t>
    </rPh>
    <rPh sb="18" eb="20">
      <t>イカ</t>
    </rPh>
    <rPh sb="28" eb="30">
      <t>ヒツヨウ</t>
    </rPh>
    <rPh sb="31" eb="32">
      <t>オウ</t>
    </rPh>
    <rPh sb="34" eb="35">
      <t>カク</t>
    </rPh>
    <rPh sb="35" eb="36">
      <t>ケン</t>
    </rPh>
    <rPh sb="39" eb="41">
      <t>キサイ</t>
    </rPh>
    <phoneticPr fontId="2"/>
  </si>
  <si>
    <r>
      <t xml:space="preserve"> 収入の部中「種別」欄には、「</t>
    </r>
    <r>
      <rPr>
        <sz val="9"/>
        <rFont val="ＭＳ ゴシック"/>
        <family val="3"/>
        <charset val="128"/>
      </rPr>
      <t>寄附金</t>
    </r>
    <r>
      <rPr>
        <sz val="9"/>
        <rFont val="ＭＳ Ｐ明朝"/>
        <family val="1"/>
        <charset val="128"/>
      </rPr>
      <t>」、「</t>
    </r>
    <r>
      <rPr>
        <sz val="9"/>
        <rFont val="ＭＳ ゴシック"/>
        <family val="3"/>
        <charset val="128"/>
      </rPr>
      <t>その他の収入</t>
    </r>
    <r>
      <rPr>
        <sz val="9"/>
        <rFont val="ＭＳ Ｐ明朝"/>
        <family val="1"/>
        <charset val="128"/>
      </rPr>
      <t>」の区別を明記するものとする。</t>
    </r>
    <rPh sb="1" eb="3">
      <t>シュウニュウ</t>
    </rPh>
    <rPh sb="4" eb="5">
      <t>ブ</t>
    </rPh>
    <rPh sb="5" eb="6">
      <t>ナカ</t>
    </rPh>
    <rPh sb="7" eb="9">
      <t>シュベツ</t>
    </rPh>
    <rPh sb="10" eb="11">
      <t>ラン</t>
    </rPh>
    <rPh sb="15" eb="17">
      <t>キフ</t>
    </rPh>
    <rPh sb="17" eb="18">
      <t>キン</t>
    </rPh>
    <rPh sb="23" eb="24">
      <t>タ</t>
    </rPh>
    <rPh sb="25" eb="27">
      <t>シュウニュウ</t>
    </rPh>
    <rPh sb="29" eb="31">
      <t>クベツ</t>
    </rPh>
    <rPh sb="32" eb="34">
      <t>メイキ</t>
    </rPh>
    <phoneticPr fontId="2"/>
  </si>
  <si>
    <r>
      <t xml:space="preserve"> 支出の部中「区分」欄には、「</t>
    </r>
    <r>
      <rPr>
        <sz val="9"/>
        <rFont val="ＭＳ ゴシック"/>
        <family val="3"/>
        <charset val="128"/>
      </rPr>
      <t>立候補準備</t>
    </r>
    <r>
      <rPr>
        <sz val="9"/>
        <rFont val="ＭＳ Ｐ明朝"/>
        <family val="1"/>
        <charset val="128"/>
      </rPr>
      <t>」のために支出した費用と「</t>
    </r>
    <r>
      <rPr>
        <sz val="9"/>
        <rFont val="ＭＳ ゴシック"/>
        <family val="3"/>
        <charset val="128"/>
      </rPr>
      <t>選挙運動</t>
    </r>
    <r>
      <rPr>
        <sz val="9"/>
        <rFont val="ＭＳ Ｐ明朝"/>
        <family val="1"/>
        <charset val="128"/>
      </rPr>
      <t>」のために支出した費用との区別を明記するものとする。</t>
    </r>
    <rPh sb="1" eb="3">
      <t>シシュツ</t>
    </rPh>
    <rPh sb="4" eb="5">
      <t>ブ</t>
    </rPh>
    <rPh sb="5" eb="6">
      <t>ナカ</t>
    </rPh>
    <rPh sb="7" eb="9">
      <t>クブン</t>
    </rPh>
    <rPh sb="10" eb="11">
      <t>ラン</t>
    </rPh>
    <rPh sb="15" eb="18">
      <t>リッコウホ</t>
    </rPh>
    <rPh sb="18" eb="20">
      <t>ジュンビ</t>
    </rPh>
    <rPh sb="25" eb="27">
      <t>シシュツ</t>
    </rPh>
    <rPh sb="29" eb="31">
      <t>ヒヨウ</t>
    </rPh>
    <rPh sb="33" eb="35">
      <t>センキョ</t>
    </rPh>
    <rPh sb="35" eb="37">
      <t>ウンドウ</t>
    </rPh>
    <rPh sb="42" eb="44">
      <t>シシュツ</t>
    </rPh>
    <rPh sb="46" eb="48">
      <t>ヒヨウ</t>
    </rPh>
    <rPh sb="50" eb="52">
      <t>クベツ</t>
    </rPh>
    <rPh sb="53" eb="55">
      <t>メイキ</t>
    </rPh>
    <phoneticPr fontId="2"/>
  </si>
  <si>
    <t xml:space="preserve"> 支出の部中「支出のうち公費負担相当額」欄には、選挙運動にかかる公費負担相当額を記載するものとする。</t>
    <rPh sb="1" eb="3">
      <t>シシュツ</t>
    </rPh>
    <rPh sb="4" eb="5">
      <t>ブ</t>
    </rPh>
    <rPh sb="5" eb="6">
      <t>チュウ</t>
    </rPh>
    <rPh sb="7" eb="9">
      <t>シシュツ</t>
    </rPh>
    <rPh sb="12" eb="14">
      <t>コウヒ</t>
    </rPh>
    <rPh sb="14" eb="16">
      <t>フタン</t>
    </rPh>
    <rPh sb="16" eb="18">
      <t>ソウトウ</t>
    </rPh>
    <rPh sb="18" eb="19">
      <t>ガク</t>
    </rPh>
    <rPh sb="20" eb="21">
      <t>ラン</t>
    </rPh>
    <rPh sb="24" eb="26">
      <t>センキョ</t>
    </rPh>
    <rPh sb="26" eb="28">
      <t>ウンドウ</t>
    </rPh>
    <rPh sb="32" eb="34">
      <t>コウヒ</t>
    </rPh>
    <rPh sb="34" eb="36">
      <t>フタン</t>
    </rPh>
    <rPh sb="36" eb="38">
      <t>ソウトウ</t>
    </rPh>
    <rPh sb="38" eb="39">
      <t>ガク</t>
    </rPh>
    <rPh sb="40" eb="42">
      <t>キサイ</t>
    </rPh>
    <phoneticPr fontId="2"/>
  </si>
  <si>
    <t xml:space="preserve"> ただし、各項目において二以上の契約がある場合には、契約ごとに欄を追加して記載するものとする。</t>
    <rPh sb="5" eb="8">
      <t>カクコウモク</t>
    </rPh>
    <rPh sb="12" eb="15">
      <t>ニイジョウ</t>
    </rPh>
    <rPh sb="16" eb="18">
      <t>ケイヤク</t>
    </rPh>
    <rPh sb="21" eb="23">
      <t>バアイ</t>
    </rPh>
    <rPh sb="26" eb="28">
      <t>ケイヤク</t>
    </rPh>
    <rPh sb="31" eb="32">
      <t>ラン</t>
    </rPh>
    <rPh sb="33" eb="35">
      <t>ツイカ</t>
    </rPh>
    <rPh sb="37" eb="39">
      <t>キサイ</t>
    </rPh>
    <phoneticPr fontId="2"/>
  </si>
  <si>
    <t xml:space="preserve"> 精算届出後の報告書にあっては、「収入の部」「支出の部」ともに前回報告した金額をあわせて総額の欄に記入するものとする。</t>
    <rPh sb="1" eb="3">
      <t>セイサン</t>
    </rPh>
    <rPh sb="3" eb="5">
      <t>トドケデ</t>
    </rPh>
    <rPh sb="5" eb="6">
      <t>ゴ</t>
    </rPh>
    <rPh sb="7" eb="9">
      <t>ホウコク</t>
    </rPh>
    <rPh sb="9" eb="10">
      <t>ショ</t>
    </rPh>
    <rPh sb="17" eb="19">
      <t>シュウニュウ</t>
    </rPh>
    <rPh sb="20" eb="21">
      <t>ブ</t>
    </rPh>
    <rPh sb="23" eb="25">
      <t>シシュツ</t>
    </rPh>
    <rPh sb="26" eb="27">
      <t>ブ</t>
    </rPh>
    <rPh sb="31" eb="33">
      <t>ゼンカイ</t>
    </rPh>
    <rPh sb="33" eb="35">
      <t>ホウコク</t>
    </rPh>
    <rPh sb="37" eb="39">
      <t>キンガク</t>
    </rPh>
    <rPh sb="44" eb="46">
      <t>ソウガク</t>
    </rPh>
    <rPh sb="47" eb="48">
      <t>ラン</t>
    </rPh>
    <rPh sb="49" eb="51">
      <t>キニュウ</t>
    </rPh>
    <phoneticPr fontId="2"/>
  </si>
  <si>
    <t xml:space="preserve"> 収入の部の記載については、会計帳簿の収入簿の２から６までの例により、支出の部の記載については、同支出簿の３から７までの例によるものとする。</t>
    <rPh sb="1" eb="3">
      <t>シュウニュウ</t>
    </rPh>
    <rPh sb="4" eb="5">
      <t>ブ</t>
    </rPh>
    <rPh sb="6" eb="8">
      <t>キサイ</t>
    </rPh>
    <rPh sb="14" eb="16">
      <t>カイケイ</t>
    </rPh>
    <rPh sb="16" eb="18">
      <t>チョウボ</t>
    </rPh>
    <rPh sb="19" eb="21">
      <t>シュウニュウ</t>
    </rPh>
    <rPh sb="21" eb="22">
      <t>ボ</t>
    </rPh>
    <rPh sb="30" eb="31">
      <t>レイ</t>
    </rPh>
    <rPh sb="35" eb="37">
      <t>シシュツ</t>
    </rPh>
    <rPh sb="38" eb="39">
      <t>ブ</t>
    </rPh>
    <rPh sb="40" eb="42">
      <t>キサイ</t>
    </rPh>
    <rPh sb="48" eb="49">
      <t>ドウ</t>
    </rPh>
    <rPh sb="49" eb="51">
      <t>シシュツ</t>
    </rPh>
    <rPh sb="51" eb="52">
      <t>ボ</t>
    </rPh>
    <rPh sb="60" eb="61">
      <t>レイ</t>
    </rPh>
    <phoneticPr fontId="2"/>
  </si>
  <si>
    <t>金銭以外の支出の　　   　　見積の根拠</t>
    <rPh sb="0" eb="2">
      <t>キンセン</t>
    </rPh>
    <rPh sb="2" eb="4">
      <t>イガイ</t>
    </rPh>
    <rPh sb="5" eb="6">
      <t>シ</t>
    </rPh>
    <rPh sb="6" eb="7">
      <t>デ</t>
    </rPh>
    <rPh sb="15" eb="17">
      <t>ミツ</t>
    </rPh>
    <rPh sb="18" eb="20">
      <t>コンキョ</t>
    </rPh>
    <phoneticPr fontId="2"/>
  </si>
  <si>
    <t>（第１回の②）</t>
    <rPh sb="1" eb="2">
      <t>ダイ</t>
    </rPh>
    <rPh sb="3" eb="4">
      <t>カイ</t>
    </rPh>
    <phoneticPr fontId="2"/>
  </si>
  <si>
    <t>（第１回の①）</t>
    <rPh sb="1" eb="2">
      <t>ダイ</t>
    </rPh>
    <rPh sb="3" eb="4">
      <t>カイ</t>
    </rPh>
    <phoneticPr fontId="2"/>
  </si>
  <si>
    <t>1回目提出1枚目</t>
    <rPh sb="1" eb="3">
      <t>カイメ</t>
    </rPh>
    <rPh sb="3" eb="5">
      <t>テイシュツ</t>
    </rPh>
    <rPh sb="6" eb="8">
      <t>マイメ</t>
    </rPh>
    <phoneticPr fontId="2"/>
  </si>
  <si>
    <t>1回目提出2枚目</t>
    <rPh sb="1" eb="3">
      <t>カイメ</t>
    </rPh>
    <rPh sb="3" eb="5">
      <t>テイシュツ</t>
    </rPh>
    <rPh sb="6" eb="8">
      <t>マイメ</t>
    </rPh>
    <phoneticPr fontId="2"/>
  </si>
  <si>
    <t>①</t>
    <phoneticPr fontId="2"/>
  </si>
  <si>
    <t>②</t>
    <phoneticPr fontId="2"/>
  </si>
  <si>
    <t>　金銭以外の支出の　　　　　見積の根拠</t>
    <rPh sb="1" eb="3">
      <t>キンセン</t>
    </rPh>
    <rPh sb="3" eb="5">
      <t>イガイ</t>
    </rPh>
    <rPh sb="6" eb="7">
      <t>シ</t>
    </rPh>
    <rPh sb="7" eb="8">
      <t>デ</t>
    </rPh>
    <rPh sb="14" eb="16">
      <t>ミツ</t>
    </rPh>
    <rPh sb="17" eb="19">
      <t>コンキョ</t>
    </rPh>
    <phoneticPr fontId="2"/>
  </si>
  <si>
    <t>金銭以外の支出の　　　　　　見積の根拠</t>
    <rPh sb="0" eb="2">
      <t>キンセン</t>
    </rPh>
    <rPh sb="2" eb="4">
      <t>イガイ</t>
    </rPh>
    <rPh sb="5" eb="6">
      <t>シ</t>
    </rPh>
    <rPh sb="6" eb="7">
      <t>デ</t>
    </rPh>
    <rPh sb="14" eb="16">
      <t>ミツ</t>
    </rPh>
    <rPh sb="17" eb="19">
      <t>コンキョ</t>
    </rPh>
    <phoneticPr fontId="2"/>
  </si>
  <si>
    <t>①</t>
    <phoneticPr fontId="2"/>
  </si>
  <si>
    <t>③</t>
    <phoneticPr fontId="2"/>
  </si>
  <si>
    <t>⑤</t>
    <phoneticPr fontId="2"/>
  </si>
  <si>
    <r>
      <t>　支出の部</t>
    </r>
    <r>
      <rPr>
        <sz val="12"/>
        <color rgb="FFFF0000"/>
        <rFont val="ＭＳ Ｐ明朝"/>
        <family val="1"/>
        <charset val="128"/>
      </rPr>
      <t>　</t>
    </r>
    <r>
      <rPr>
        <b/>
        <sz val="12"/>
        <color rgb="FFFF0000"/>
        <rFont val="ＭＳ Ｐ明朝"/>
        <family val="1"/>
        <charset val="128"/>
      </rPr>
      <t>【家屋費（選挙事務所費）】</t>
    </r>
    <rPh sb="1" eb="3">
      <t>シシュツ</t>
    </rPh>
    <rPh sb="4" eb="5">
      <t>ブ</t>
    </rPh>
    <rPh sb="7" eb="9">
      <t>カオク</t>
    </rPh>
    <rPh sb="9" eb="10">
      <t>ヒ</t>
    </rPh>
    <rPh sb="11" eb="13">
      <t>センキョ</t>
    </rPh>
    <rPh sb="13" eb="15">
      <t>ジム</t>
    </rPh>
    <rPh sb="15" eb="16">
      <t>ショ</t>
    </rPh>
    <rPh sb="16" eb="17">
      <t>ヒ</t>
    </rPh>
    <phoneticPr fontId="2"/>
  </si>
  <si>
    <r>
      <t>　支出の部</t>
    </r>
    <r>
      <rPr>
        <sz val="12"/>
        <color rgb="FFFF0000"/>
        <rFont val="ＭＳ Ｐ明朝"/>
        <family val="1"/>
        <charset val="128"/>
      </rPr>
      <t>　</t>
    </r>
    <r>
      <rPr>
        <b/>
        <sz val="12"/>
        <color rgb="FFFF0000"/>
        <rFont val="ＭＳ Ｐ明朝"/>
        <family val="1"/>
        <charset val="128"/>
      </rPr>
      <t>【家屋費（集合会場費）】</t>
    </r>
    <rPh sb="1" eb="3">
      <t>シシュツ</t>
    </rPh>
    <rPh sb="4" eb="5">
      <t>ブ</t>
    </rPh>
    <rPh sb="7" eb="9">
      <t>カオク</t>
    </rPh>
    <rPh sb="9" eb="10">
      <t>ヒ</t>
    </rPh>
    <rPh sb="11" eb="13">
      <t>シュウゴウ</t>
    </rPh>
    <rPh sb="13" eb="15">
      <t>カイジョウ</t>
    </rPh>
    <rPh sb="15" eb="16">
      <t>ヒ</t>
    </rPh>
    <phoneticPr fontId="2"/>
  </si>
  <si>
    <t>⑥</t>
    <phoneticPr fontId="2"/>
  </si>
  <si>
    <t>⑥</t>
    <phoneticPr fontId="2"/>
  </si>
  <si>
    <t>⑦</t>
    <phoneticPr fontId="2"/>
  </si>
  <si>
    <t>円</t>
    <rPh sb="0" eb="1">
      <t>エン</t>
    </rPh>
    <phoneticPr fontId="2"/>
  </si>
  <si>
    <r>
      <t>小計</t>
    </r>
    <r>
      <rPr>
        <sz val="9"/>
        <rFont val="ＭＳ Ｐ明朝"/>
        <family val="1"/>
        <charset val="128"/>
      </rPr>
      <t>①+②</t>
    </r>
    <rPh sb="0" eb="1">
      <t>ショウ</t>
    </rPh>
    <rPh sb="1" eb="2">
      <t>ケイ</t>
    </rPh>
    <phoneticPr fontId="2"/>
  </si>
  <si>
    <t>⑧</t>
    <phoneticPr fontId="2"/>
  </si>
  <si>
    <t>選 挙 運 動</t>
    <rPh sb="0" eb="1">
      <t>セン</t>
    </rPh>
    <rPh sb="2" eb="3">
      <t>コゾル</t>
    </rPh>
    <rPh sb="4" eb="5">
      <t>ウン</t>
    </rPh>
    <rPh sb="6" eb="7">
      <t>ドウ</t>
    </rPh>
    <phoneticPr fontId="2"/>
  </si>
  <si>
    <t>寄　　附</t>
    <rPh sb="0" eb="1">
      <t>ヨ</t>
    </rPh>
    <rPh sb="3" eb="4">
      <t>フ</t>
    </rPh>
    <phoneticPr fontId="2"/>
  </si>
  <si>
    <t>⑨</t>
    <phoneticPr fontId="2"/>
  </si>
  <si>
    <t>（第 １ 回分）</t>
    <rPh sb="1" eb="2">
      <t>ダイ</t>
    </rPh>
    <rPh sb="5" eb="7">
      <t>カイブン</t>
    </rPh>
    <phoneticPr fontId="2"/>
  </si>
  <si>
    <t>（第 ４ 回分）</t>
    <rPh sb="1" eb="2">
      <t>ダイ</t>
    </rPh>
    <rPh sb="5" eb="7">
      <t>カイブン</t>
    </rPh>
    <phoneticPr fontId="2"/>
  </si>
  <si>
    <t>（第 ３ 回分）</t>
    <rPh sb="1" eb="2">
      <t>ダイ</t>
    </rPh>
    <rPh sb="5" eb="7">
      <t>カイブン</t>
    </rPh>
    <phoneticPr fontId="2"/>
  </si>
  <si>
    <t>（第 ２ 回分）</t>
    <rPh sb="1" eb="2">
      <t>ダイ</t>
    </rPh>
    <rPh sb="5" eb="7">
      <t>カイブン</t>
    </rPh>
    <phoneticPr fontId="2"/>
  </si>
  <si>
    <t>⑩</t>
    <phoneticPr fontId="2"/>
  </si>
  <si>
    <t>⑪</t>
    <phoneticPr fontId="2"/>
  </si>
  <si>
    <t>①</t>
    <phoneticPr fontId="2"/>
  </si>
  <si>
    <t>①</t>
    <phoneticPr fontId="2"/>
  </si>
  <si>
    <t>②</t>
    <phoneticPr fontId="2"/>
  </si>
  <si>
    <t>③</t>
    <phoneticPr fontId="2"/>
  </si>
  <si>
    <t>④</t>
    <phoneticPr fontId="2"/>
  </si>
  <si>
    <t>領収書等を徴し難い事情があった支出の明細書</t>
    <rPh sb="0" eb="3">
      <t>リョウシュウショ</t>
    </rPh>
    <rPh sb="3" eb="4">
      <t>ナド</t>
    </rPh>
    <rPh sb="5" eb="6">
      <t>チョウ</t>
    </rPh>
    <rPh sb="7" eb="8">
      <t>ガタ</t>
    </rPh>
    <rPh sb="9" eb="11">
      <t>ジジョウ</t>
    </rPh>
    <rPh sb="15" eb="17">
      <t>シシュツ</t>
    </rPh>
    <rPh sb="18" eb="21">
      <t>メイサイショ</t>
    </rPh>
    <phoneticPr fontId="2"/>
  </si>
  <si>
    <t>支出の年月日</t>
    <rPh sb="0" eb="2">
      <t>シシュツ</t>
    </rPh>
    <rPh sb="3" eb="4">
      <t>ネン</t>
    </rPh>
    <rPh sb="4" eb="5">
      <t>ツキ</t>
    </rPh>
    <rPh sb="5" eb="6">
      <t>ヒ</t>
    </rPh>
    <phoneticPr fontId="2"/>
  </si>
  <si>
    <t>支出の金額</t>
    <rPh sb="0" eb="2">
      <t>シシュツ</t>
    </rPh>
    <rPh sb="3" eb="4">
      <t>キン</t>
    </rPh>
    <rPh sb="4" eb="5">
      <t>ガク</t>
    </rPh>
    <phoneticPr fontId="2"/>
  </si>
  <si>
    <t xml:space="preserve">円
</t>
    <rPh sb="0" eb="1">
      <t>エン</t>
    </rPh>
    <phoneticPr fontId="2"/>
  </si>
  <si>
    <t>　１</t>
    <phoneticPr fontId="2"/>
  </si>
  <si>
    <t>　２</t>
    <phoneticPr fontId="2"/>
  </si>
  <si>
    <t>公職の候補者</t>
    <rPh sb="0" eb="1">
      <t>コウ</t>
    </rPh>
    <rPh sb="1" eb="2">
      <t>ショク</t>
    </rPh>
    <rPh sb="3" eb="6">
      <t>コウホシャ</t>
    </rPh>
    <phoneticPr fontId="2"/>
  </si>
  <si>
    <t>住　所</t>
    <rPh sb="0" eb="1">
      <t>ジュウ</t>
    </rPh>
    <rPh sb="2" eb="3">
      <t>ショ</t>
    </rPh>
    <phoneticPr fontId="2"/>
  </si>
  <si>
    <t>氏　名</t>
    <rPh sb="0" eb="1">
      <t>シ</t>
    </rPh>
    <rPh sb="2" eb="3">
      <t>メイ</t>
    </rPh>
    <phoneticPr fontId="2"/>
  </si>
  <si>
    <t>　３</t>
    <phoneticPr fontId="2"/>
  </si>
  <si>
    <t>備考</t>
    <rPh sb="0" eb="2">
      <t>ビコウ</t>
    </rPh>
    <phoneticPr fontId="2"/>
  </si>
  <si>
    <t>「区分」の欄には、立候補準備のために要した費用及び選挙運動のために支出した費用の区別を明記するものとする。</t>
    <rPh sb="1" eb="3">
      <t>クブン</t>
    </rPh>
    <rPh sb="5" eb="6">
      <t>ラン</t>
    </rPh>
    <rPh sb="9" eb="12">
      <t>リッコウホ</t>
    </rPh>
    <rPh sb="12" eb="14">
      <t>ジュンビ</t>
    </rPh>
    <rPh sb="18" eb="19">
      <t>ヨウ</t>
    </rPh>
    <rPh sb="21" eb="23">
      <t>ヒヨウ</t>
    </rPh>
    <rPh sb="23" eb="24">
      <t>オヨ</t>
    </rPh>
    <rPh sb="25" eb="27">
      <t>センキョ</t>
    </rPh>
    <rPh sb="27" eb="29">
      <t>ウンドウ</t>
    </rPh>
    <rPh sb="33" eb="35">
      <t>シシュツ</t>
    </rPh>
    <rPh sb="37" eb="39">
      <t>ヒヨウ</t>
    </rPh>
    <rPh sb="40" eb="42">
      <t>クベツ</t>
    </rPh>
    <rPh sb="43" eb="45">
      <t>メイキ</t>
    </rPh>
    <phoneticPr fontId="2"/>
  </si>
  <si>
    <t>金融機関の振込みを領収書の代わりとする場合には、この様式に記載の上、金融機関の振込みの写しを添付すること。</t>
    <rPh sb="0" eb="2">
      <t>キンユウ</t>
    </rPh>
    <rPh sb="2" eb="4">
      <t>キカン</t>
    </rPh>
    <rPh sb="5" eb="7">
      <t>フリコ</t>
    </rPh>
    <rPh sb="9" eb="12">
      <t>リョウシュウショ</t>
    </rPh>
    <rPh sb="13" eb="14">
      <t>カ</t>
    </rPh>
    <rPh sb="19" eb="21">
      <t>バアイ</t>
    </rPh>
    <rPh sb="26" eb="28">
      <t>ヨウシキ</t>
    </rPh>
    <rPh sb="29" eb="31">
      <t>キサイ</t>
    </rPh>
    <rPh sb="32" eb="33">
      <t>ウエ</t>
    </rPh>
    <rPh sb="34" eb="36">
      <t>キンユウ</t>
    </rPh>
    <rPh sb="36" eb="38">
      <t>キカン</t>
    </rPh>
    <rPh sb="39" eb="41">
      <t>フリコ</t>
    </rPh>
    <rPh sb="43" eb="44">
      <t>ウツ</t>
    </rPh>
    <rPh sb="46" eb="48">
      <t>テンプ</t>
    </rPh>
    <phoneticPr fontId="2"/>
  </si>
  <si>
    <t>⑪</t>
    <phoneticPr fontId="2"/>
  </si>
  <si>
    <t>　 　領収書その他の支出を証すべき書面を
　 　徴し難かった事情</t>
    <rPh sb="3" eb="6">
      <t>リョウシュウショ</t>
    </rPh>
    <rPh sb="8" eb="9">
      <t>タ</t>
    </rPh>
    <rPh sb="10" eb="12">
      <t>シシュツ</t>
    </rPh>
    <rPh sb="13" eb="14">
      <t>ショウ</t>
    </rPh>
    <rPh sb="17" eb="19">
      <t>ショメン</t>
    </rPh>
    <rPh sb="24" eb="25">
      <t>チョウ</t>
    </rPh>
    <rPh sb="26" eb="27">
      <t>ガタ</t>
    </rPh>
    <rPh sb="30" eb="32">
      <t>ジジョウ</t>
    </rPh>
    <phoneticPr fontId="2"/>
  </si>
  <si>
    <t>要約筆記者報酬</t>
    <rPh sb="0" eb="2">
      <t>ヨウヤク</t>
    </rPh>
    <rPh sb="2" eb="4">
      <t>ヒッキ</t>
    </rPh>
    <rPh sb="4" eb="5">
      <t>シャ</t>
    </rPh>
    <rPh sb="5" eb="7">
      <t>ホウシュウ</t>
    </rPh>
    <phoneticPr fontId="2"/>
  </si>
  <si>
    <t>要約筆記者実費弁償</t>
    <rPh sb="0" eb="2">
      <t>ヨウヤク</t>
    </rPh>
    <rPh sb="2" eb="4">
      <t>ヒッキ</t>
    </rPh>
    <rPh sb="4" eb="5">
      <t>シャ</t>
    </rPh>
    <rPh sb="5" eb="7">
      <t>ジッピ</t>
    </rPh>
    <rPh sb="7" eb="9">
      <t>ベンショウ</t>
    </rPh>
    <phoneticPr fontId="2"/>
  </si>
  <si>
    <t>令　和</t>
    <rPh sb="0" eb="1">
      <t>レイ</t>
    </rPh>
    <rPh sb="2" eb="3">
      <t>ワ</t>
    </rPh>
    <phoneticPr fontId="2"/>
  </si>
  <si>
    <t>出納責任者</t>
    <phoneticPr fontId="2"/>
  </si>
  <si>
    <t>（住　　所）</t>
    <rPh sb="1" eb="2">
      <t>ジュウ</t>
    </rPh>
    <rPh sb="4" eb="5">
      <t>ショ</t>
    </rPh>
    <phoneticPr fontId="2"/>
  </si>
  <si>
    <t>（氏　　名）</t>
    <rPh sb="1" eb="2">
      <t>ウジ</t>
    </rPh>
    <rPh sb="4" eb="5">
      <t>ナ</t>
    </rPh>
    <phoneticPr fontId="2"/>
  </si>
  <si>
    <t>８</t>
    <phoneticPr fontId="2"/>
  </si>
  <si>
    <t>ただし、出納責任者本人の署名その他の措置がある場合はこの限りではない。</t>
    <rPh sb="4" eb="6">
      <t>スイトウ</t>
    </rPh>
    <rPh sb="6" eb="9">
      <t>セキニンシャ</t>
    </rPh>
    <rPh sb="9" eb="11">
      <t>ホンニン</t>
    </rPh>
    <rPh sb="12" eb="14">
      <t>ショメイ</t>
    </rPh>
    <rPh sb="16" eb="17">
      <t>タ</t>
    </rPh>
    <rPh sb="18" eb="20">
      <t>ソチ</t>
    </rPh>
    <rPh sb="23" eb="25">
      <t>バアイ</t>
    </rPh>
    <rPh sb="28" eb="29">
      <t>カギ</t>
    </rPh>
    <phoneticPr fontId="2"/>
  </si>
  <si>
    <t>出納責任者本人が提出する場合にあつては本人確認書類の提示又は提出を、その代理人が提出する場合にあつては委任状の提示又は提出及び当該代理人の本人確認書類の提示又は提出を行うこと。</t>
    <rPh sb="76" eb="78">
      <t>テイジ</t>
    </rPh>
    <rPh sb="78" eb="79">
      <t>マタ</t>
    </rPh>
    <phoneticPr fontId="2"/>
  </si>
  <si>
    <t>○○　○○</t>
    <phoneticPr fontId="2"/>
  </si>
  <si>
    <t>□□　□□</t>
    <phoneticPr fontId="2"/>
  </si>
  <si>
    <t xml:space="preserve"> 収入の部中「参考｣欄には、選挙運動に係る公費負担相当額（ビラ、ポスターの作成にかかるものをいう。以下同じ）を記載するものとし、また、その他の参考となる事項を記載することができるものとする。</t>
    <rPh sb="1" eb="3">
      <t>シュウニュウ</t>
    </rPh>
    <rPh sb="4" eb="5">
      <t>ブ</t>
    </rPh>
    <rPh sb="5" eb="6">
      <t>チュウ</t>
    </rPh>
    <rPh sb="7" eb="9">
      <t>サンコウ</t>
    </rPh>
    <rPh sb="10" eb="11">
      <t>ラン</t>
    </rPh>
    <rPh sb="14" eb="16">
      <t>センキョ</t>
    </rPh>
    <rPh sb="16" eb="18">
      <t>ウンドウ</t>
    </rPh>
    <rPh sb="19" eb="20">
      <t>カカ</t>
    </rPh>
    <rPh sb="21" eb="23">
      <t>コウヒ</t>
    </rPh>
    <rPh sb="23" eb="25">
      <t>フタン</t>
    </rPh>
    <rPh sb="25" eb="27">
      <t>ソウトウ</t>
    </rPh>
    <rPh sb="27" eb="28">
      <t>ガク</t>
    </rPh>
    <rPh sb="37" eb="39">
      <t>サクセイ</t>
    </rPh>
    <rPh sb="49" eb="51">
      <t>イカ</t>
    </rPh>
    <rPh sb="51" eb="52">
      <t>オナ</t>
    </rPh>
    <rPh sb="55" eb="57">
      <t>キサイ</t>
    </rPh>
    <phoneticPr fontId="2"/>
  </si>
  <si>
    <t xml:space="preserve"> （内訳）ビラ作成経費</t>
    <rPh sb="2" eb="4">
      <t>ウチワケ</t>
    </rPh>
    <phoneticPr fontId="2"/>
  </si>
  <si>
    <t>ビラの作成</t>
    <rPh sb="3" eb="5">
      <t>サクセイ</t>
    </rPh>
    <phoneticPr fontId="2"/>
  </si>
  <si>
    <t>桂川町長選挙</t>
    <rPh sb="0" eb="2">
      <t>ケイセン</t>
    </rPh>
    <rPh sb="2" eb="4">
      <t>チョウチョウ</t>
    </rPh>
    <rPh sb="4" eb="6">
      <t>センキョ</t>
    </rPh>
    <phoneticPr fontId="2"/>
  </si>
  <si>
    <t>桂川町議会議員一般選挙</t>
    <rPh sb="0" eb="2">
      <t>ケイセン</t>
    </rPh>
    <rPh sb="2" eb="3">
      <t>マチ</t>
    </rPh>
    <rPh sb="3" eb="5">
      <t>ギカイ</t>
    </rPh>
    <rPh sb="5" eb="7">
      <t>ギイン</t>
    </rPh>
    <rPh sb="7" eb="11">
      <t>イッパンセンキョ</t>
    </rPh>
    <phoneticPr fontId="2"/>
  </si>
  <si>
    <t>桂川町大字</t>
    <rPh sb="0" eb="3">
      <t>ケイセンマチ</t>
    </rPh>
    <rPh sb="3" eb="5">
      <t>オオアザ</t>
    </rPh>
    <phoneticPr fontId="2"/>
  </si>
  <si>
    <t>※領収書の写しを添付</t>
    <rPh sb="1" eb="4">
      <t>リョウシュウショ</t>
    </rPh>
    <rPh sb="5" eb="6">
      <t>ウツ</t>
    </rPh>
    <rPh sb="8" eb="10">
      <t>テンプ</t>
    </rPh>
    <phoneticPr fontId="2"/>
  </si>
  <si>
    <t>桂川町大字</t>
    <rPh sb="0" eb="5">
      <t>ケイセンマチオオアザ</t>
    </rPh>
    <phoneticPr fontId="2"/>
  </si>
  <si>
    <t>立候補準備</t>
    <rPh sb="0" eb="5">
      <t>リッコウホジュンビ</t>
    </rPh>
    <phoneticPr fontId="2"/>
  </si>
  <si>
    <t>　令和８年10月25日執行</t>
    <rPh sb="1" eb="3">
      <t>レイワ</t>
    </rPh>
    <rPh sb="4" eb="5">
      <t>ネン</t>
    </rPh>
    <rPh sb="5" eb="6">
      <t>ヘイネン</t>
    </rPh>
    <rPh sb="7" eb="8">
      <t>ガツ</t>
    </rPh>
    <rPh sb="10" eb="11">
      <t>ニチ</t>
    </rPh>
    <rPh sb="11" eb="13">
      <t>シッコウ</t>
    </rPh>
    <phoneticPr fontId="2"/>
  </si>
  <si>
    <t>　令和８年10月25日執行</t>
    <phoneticPr fontId="2"/>
  </si>
  <si>
    <t>令和８年10月25日執行</t>
    <rPh sb="0" eb="2">
      <t>レイワ</t>
    </rPh>
    <rPh sb="3" eb="4">
      <t>ネン</t>
    </rPh>
    <rPh sb="4" eb="5">
      <t>ヘイネン</t>
    </rPh>
    <rPh sb="6" eb="7">
      <t>ガツ</t>
    </rPh>
    <rPh sb="9" eb="10">
      <t>ニチ</t>
    </rPh>
    <rPh sb="10" eb="12">
      <t>シッコウ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</si>
</sst>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m&quot;月&quot;d&quot;日&quot;;@"/>
    <numFmt numFmtId="178" formatCode="0_ "/>
    <numFmt numFmtId="179" formatCode="#,##0;[Red]\-#,##0\ &quot;円&quot;"/>
    <numFmt numFmtId="180" formatCode="#,##0_ "/>
    <numFmt numFmtId="181" formatCode="&quot;##日&quot;"/>
    <numFmt numFmtId="182" formatCode="#,##0.0_);[Red]\(#,##0.0\)"/>
    <numFmt numFmtId="183" formatCode="#,##0.00_);[Red]\(#,##0.00\)"/>
  </numFmts>
  <fonts count="35"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4"/>
      <name val="ＭＳ Ｐ明朝"/>
      <family val="1"/>
      <charset val="128"/>
    </font>
    <font>
      <sz val="12"/>
      <name val="ＭＳ Ｐ明朝"/>
      <family val="1"/>
      <charset val="128"/>
    </font>
    <font>
      <sz val="9"/>
      <name val="ＭＳ ゴシック"/>
      <family val="3"/>
      <charset val="128"/>
    </font>
    <font>
      <b/>
      <sz val="11"/>
      <name val="ＭＳ Ｐ明朝"/>
      <family val="1"/>
      <charset val="128"/>
    </font>
    <font>
      <sz val="11"/>
      <color indexed="63"/>
      <name val="ＭＳ Ｐ明朝"/>
      <family val="1"/>
      <charset val="128"/>
    </font>
    <font>
      <sz val="10"/>
      <color indexed="63"/>
      <name val="ＭＳ Ｐ明朝"/>
      <family val="1"/>
      <charset val="128"/>
    </font>
    <font>
      <sz val="7"/>
      <name val="ＭＳ Ｐ明朝"/>
      <family val="1"/>
      <charset val="128"/>
    </font>
    <font>
      <sz val="9"/>
      <color indexed="81"/>
      <name val="ＭＳ Ｐゴシック"/>
      <family val="3"/>
      <charset val="128"/>
    </font>
    <font>
      <sz val="11"/>
      <color rgb="FFFF0000"/>
      <name val="ＭＳ Ｐ明朝"/>
      <family val="1"/>
      <charset val="128"/>
    </font>
    <font>
      <b/>
      <sz val="11"/>
      <color rgb="FFFF0000"/>
      <name val="ＭＳ Ｐ明朝"/>
      <family val="1"/>
      <charset val="128"/>
    </font>
    <font>
      <b/>
      <sz val="12"/>
      <color rgb="FFFF0000"/>
      <name val="ＭＳ Ｐ明朝"/>
      <family val="1"/>
      <charset val="128"/>
    </font>
    <font>
      <sz val="12"/>
      <color rgb="FFFF0000"/>
      <name val="ＭＳ Ｐ明朝"/>
      <family val="1"/>
      <charset val="128"/>
    </font>
    <font>
      <sz val="9"/>
      <color indexed="63"/>
      <name val="ＭＳ Ｐ明朝"/>
      <family val="1"/>
      <charset val="128"/>
    </font>
    <font>
      <b/>
      <sz val="28"/>
      <color rgb="FFFF0000"/>
      <name val="ＭＳ ゴシック"/>
      <family val="3"/>
      <charset val="128"/>
    </font>
    <font>
      <b/>
      <sz val="16"/>
      <color rgb="FFFF0000"/>
      <name val="ＭＳ Ｐゴシック"/>
      <family val="3"/>
      <charset val="128"/>
    </font>
    <font>
      <sz val="11"/>
      <color theme="7" tint="0.59999389629810485"/>
      <name val="ＭＳ Ｐ明朝"/>
      <family val="1"/>
      <charset val="128"/>
    </font>
    <font>
      <sz val="16"/>
      <name val="ＭＳ Ｐ明朝"/>
      <family val="1"/>
      <charset val="128"/>
    </font>
    <font>
      <b/>
      <sz val="24"/>
      <name val="ＭＳ Ｐ明朝"/>
      <family val="1"/>
      <charset val="128"/>
    </font>
    <font>
      <sz val="13"/>
      <name val="ＭＳ Ｐ明朝"/>
      <family val="1"/>
      <charset val="128"/>
    </font>
    <font>
      <sz val="14"/>
      <name val="HG創英角ﾎﾟｯﾌﾟ体"/>
      <family val="3"/>
      <charset val="128"/>
    </font>
    <font>
      <sz val="11"/>
      <name val="ＭＳ 明朝"/>
      <family val="1"/>
      <charset val="128"/>
    </font>
    <font>
      <b/>
      <sz val="28"/>
      <color rgb="FFFF0000"/>
      <name val="ＭＳ 明朝"/>
      <family val="1"/>
      <charset val="128"/>
    </font>
    <font>
      <sz val="14"/>
      <name val="ＭＳ 明朝"/>
      <family val="1"/>
      <charset val="128"/>
    </font>
    <font>
      <sz val="16"/>
      <name val="ＭＳ 明朝"/>
      <family val="1"/>
      <charset val="128"/>
    </font>
    <font>
      <sz val="14"/>
      <color theme="0" tint="-0.249977111117893"/>
      <name val="ＭＳ 明朝"/>
      <family val="1"/>
      <charset val="128"/>
    </font>
    <font>
      <sz val="12"/>
      <name val="ＭＳ 明朝"/>
      <family val="1"/>
      <charset val="128"/>
    </font>
    <font>
      <b/>
      <sz val="28"/>
      <name val="ＭＳ 明朝"/>
      <family val="1"/>
      <charset val="128"/>
    </font>
    <font>
      <sz val="28"/>
      <name val="ＭＳ 明朝"/>
      <family val="1"/>
      <charset val="128"/>
    </font>
    <font>
      <b/>
      <sz val="16"/>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84">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style="thin">
        <color indexed="55"/>
      </top>
      <bottom style="double">
        <color indexed="55"/>
      </bottom>
      <diagonal/>
    </border>
    <border>
      <left style="medium">
        <color indexed="55"/>
      </left>
      <right style="thin">
        <color indexed="55"/>
      </right>
      <top style="medium">
        <color indexed="55"/>
      </top>
      <bottom style="thin">
        <color indexed="55"/>
      </bottom>
      <diagonal/>
    </border>
    <border>
      <left style="medium">
        <color indexed="55"/>
      </left>
      <right style="thin">
        <color indexed="55"/>
      </right>
      <top style="thin">
        <color indexed="55"/>
      </top>
      <bottom style="thin">
        <color indexed="55"/>
      </bottom>
      <diagonal/>
    </border>
    <border>
      <left style="thin">
        <color indexed="55"/>
      </left>
      <right style="medium">
        <color indexed="55"/>
      </right>
      <top style="thin">
        <color indexed="55"/>
      </top>
      <bottom style="thin">
        <color indexed="55"/>
      </bottom>
      <diagonal/>
    </border>
    <border>
      <left style="thin">
        <color indexed="55"/>
      </left>
      <right style="medium">
        <color indexed="55"/>
      </right>
      <top style="thin">
        <color indexed="55"/>
      </top>
      <bottom/>
      <diagonal/>
    </border>
    <border>
      <left style="thin">
        <color indexed="55"/>
      </left>
      <right style="thin">
        <color indexed="55"/>
      </right>
      <top style="medium">
        <color indexed="55"/>
      </top>
      <bottom style="thin">
        <color indexed="55"/>
      </bottom>
      <diagonal/>
    </border>
    <border>
      <left style="thin">
        <color indexed="55"/>
      </left>
      <right style="thin">
        <color indexed="55"/>
      </right>
      <top/>
      <bottom style="thin">
        <color indexed="55"/>
      </bottom>
      <diagonal/>
    </border>
    <border>
      <left style="thin">
        <color indexed="55"/>
      </left>
      <right style="medium">
        <color indexed="55"/>
      </right>
      <top/>
      <bottom style="thin">
        <color indexed="55"/>
      </bottom>
      <diagonal/>
    </border>
    <border>
      <left style="thin">
        <color indexed="55"/>
      </left>
      <right style="thin">
        <color indexed="55"/>
      </right>
      <top style="double">
        <color indexed="55"/>
      </top>
      <bottom style="thin">
        <color indexed="55"/>
      </bottom>
      <diagonal/>
    </border>
    <border>
      <left style="thin">
        <color indexed="55"/>
      </left>
      <right style="medium">
        <color indexed="55"/>
      </right>
      <top style="double">
        <color indexed="55"/>
      </top>
      <bottom style="thin">
        <color indexed="55"/>
      </bottom>
      <diagonal/>
    </border>
    <border>
      <left style="thin">
        <color indexed="55"/>
      </left>
      <right style="medium">
        <color indexed="55"/>
      </right>
      <top style="thin">
        <color indexed="55"/>
      </top>
      <bottom style="double">
        <color indexed="55"/>
      </bottom>
      <diagonal/>
    </border>
    <border>
      <left style="thin">
        <color indexed="55"/>
      </left>
      <right/>
      <top style="thin">
        <color indexed="55"/>
      </top>
      <bottom style="thin">
        <color indexed="55"/>
      </bottom>
      <diagonal/>
    </border>
    <border>
      <left style="hair">
        <color indexed="55"/>
      </left>
      <right style="thin">
        <color indexed="55"/>
      </right>
      <top style="thin">
        <color indexed="55"/>
      </top>
      <bottom style="thin">
        <color indexed="55"/>
      </bottom>
      <diagonal/>
    </border>
    <border>
      <left style="hair">
        <color indexed="55"/>
      </left>
      <right style="thin">
        <color indexed="55"/>
      </right>
      <top style="thin">
        <color indexed="55"/>
      </top>
      <bottom/>
      <diagonal/>
    </border>
    <border>
      <left style="hair">
        <color indexed="55"/>
      </left>
      <right style="thin">
        <color indexed="55"/>
      </right>
      <top style="double">
        <color indexed="55"/>
      </top>
      <bottom style="thin">
        <color indexed="55"/>
      </bottom>
      <diagonal/>
    </border>
    <border>
      <left style="hair">
        <color indexed="55"/>
      </left>
      <right style="thin">
        <color indexed="55"/>
      </right>
      <top style="thin">
        <color indexed="55"/>
      </top>
      <bottom style="double">
        <color indexed="55"/>
      </bottom>
      <diagonal/>
    </border>
    <border>
      <left style="hair">
        <color indexed="55"/>
      </left>
      <right style="thin">
        <color indexed="55"/>
      </right>
      <top style="thin">
        <color indexed="55"/>
      </top>
      <bottom style="medium">
        <color indexed="55"/>
      </bottom>
      <diagonal/>
    </border>
    <border>
      <left style="thin">
        <color indexed="55"/>
      </left>
      <right/>
      <top style="thin">
        <color indexed="55"/>
      </top>
      <bottom/>
      <diagonal/>
    </border>
    <border>
      <left style="thin">
        <color indexed="55"/>
      </left>
      <right style="medium">
        <color indexed="55"/>
      </right>
      <top style="medium">
        <color indexed="55"/>
      </top>
      <bottom style="thin">
        <color indexed="55"/>
      </bottom>
      <diagonal/>
    </border>
    <border>
      <left style="thin">
        <color indexed="55"/>
      </left>
      <right/>
      <top style="double">
        <color indexed="55"/>
      </top>
      <bottom style="thin">
        <color indexed="55"/>
      </bottom>
      <diagonal/>
    </border>
    <border>
      <left style="thin">
        <color indexed="55"/>
      </left>
      <right/>
      <top style="thin">
        <color indexed="55"/>
      </top>
      <bottom style="double">
        <color indexed="55"/>
      </bottom>
      <diagonal/>
    </border>
    <border>
      <left style="thin">
        <color indexed="55"/>
      </left>
      <right/>
      <top/>
      <bottom style="thin">
        <color indexed="55"/>
      </bottom>
      <diagonal/>
    </border>
    <border diagonalUp="1">
      <left style="thin">
        <color indexed="55"/>
      </left>
      <right style="thin">
        <color indexed="55"/>
      </right>
      <top style="thin">
        <color indexed="55"/>
      </top>
      <bottom style="medium">
        <color indexed="55"/>
      </bottom>
      <diagonal style="thin">
        <color indexed="55"/>
      </diagonal>
    </border>
    <border>
      <left style="thin">
        <color indexed="55"/>
      </left>
      <right style="thin">
        <color indexed="55"/>
      </right>
      <top style="thin">
        <color indexed="55"/>
      </top>
      <bottom style="medium">
        <color indexed="55"/>
      </bottom>
      <diagonal/>
    </border>
    <border>
      <left style="medium">
        <color indexed="55"/>
      </left>
      <right style="thin">
        <color indexed="55"/>
      </right>
      <top style="thin">
        <color indexed="55"/>
      </top>
      <bottom style="medium">
        <color indexed="55"/>
      </bottom>
      <diagonal/>
    </border>
    <border>
      <left style="medium">
        <color indexed="55"/>
      </left>
      <right style="thin">
        <color indexed="55"/>
      </right>
      <top style="thin">
        <color indexed="55"/>
      </top>
      <bottom/>
      <diagonal/>
    </border>
    <border>
      <left style="medium">
        <color indexed="55"/>
      </left>
      <right style="thin">
        <color indexed="55"/>
      </right>
      <top style="double">
        <color indexed="55"/>
      </top>
      <bottom style="thin">
        <color indexed="55"/>
      </bottom>
      <diagonal/>
    </border>
    <border>
      <left style="medium">
        <color indexed="55"/>
      </left>
      <right style="thin">
        <color indexed="55"/>
      </right>
      <top style="thin">
        <color indexed="55"/>
      </top>
      <bottom style="double">
        <color indexed="55"/>
      </bottom>
      <diagonal/>
    </border>
    <border>
      <left style="medium">
        <color indexed="55"/>
      </left>
      <right style="thin">
        <color indexed="55"/>
      </right>
      <top/>
      <bottom style="thin">
        <color indexed="55"/>
      </bottom>
      <diagonal/>
    </border>
    <border>
      <left style="medium">
        <color indexed="55"/>
      </left>
      <right/>
      <top style="thin">
        <color indexed="55"/>
      </top>
      <bottom style="thin">
        <color indexed="55"/>
      </bottom>
      <diagonal/>
    </border>
    <border>
      <left/>
      <right style="thin">
        <color indexed="55"/>
      </right>
      <top style="thin">
        <color indexed="55"/>
      </top>
      <bottom style="thin">
        <color indexed="55"/>
      </bottom>
      <diagonal/>
    </border>
    <border>
      <left style="hair">
        <color indexed="55"/>
      </left>
      <right/>
      <top style="thin">
        <color indexed="55"/>
      </top>
      <bottom style="thin">
        <color indexed="55"/>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indexed="55"/>
      </left>
      <right style="thin">
        <color indexed="55"/>
      </right>
      <top style="double">
        <color indexed="55"/>
      </top>
      <bottom style="medium">
        <color indexed="55"/>
      </bottom>
      <diagonal/>
    </border>
    <border>
      <left style="thin">
        <color indexed="55"/>
      </left>
      <right style="thin">
        <color indexed="55"/>
      </right>
      <top style="double">
        <color indexed="55"/>
      </top>
      <bottom style="medium">
        <color indexed="55"/>
      </bottom>
      <diagonal/>
    </border>
    <border>
      <left style="thin">
        <color indexed="55"/>
      </left>
      <right/>
      <top style="double">
        <color indexed="55"/>
      </top>
      <bottom style="medium">
        <color indexed="55"/>
      </bottom>
      <diagonal/>
    </border>
    <border>
      <left style="hair">
        <color indexed="55"/>
      </left>
      <right style="thin">
        <color indexed="55"/>
      </right>
      <top style="double">
        <color indexed="55"/>
      </top>
      <bottom style="medium">
        <color indexed="55"/>
      </bottom>
      <diagonal/>
    </border>
    <border>
      <left style="thin">
        <color indexed="55"/>
      </left>
      <right style="medium">
        <color indexed="55"/>
      </right>
      <top style="double">
        <color indexed="55"/>
      </top>
      <bottom style="medium">
        <color indexed="55"/>
      </bottom>
      <diagonal/>
    </border>
    <border>
      <left style="thin">
        <color indexed="55"/>
      </left>
      <right style="thin">
        <color indexed="55"/>
      </right>
      <top style="medium">
        <color indexed="55"/>
      </top>
      <bottom/>
      <diagonal/>
    </border>
    <border>
      <left style="thin">
        <color indexed="55"/>
      </left>
      <right/>
      <top style="medium">
        <color indexed="55"/>
      </top>
      <bottom style="thin">
        <color indexed="55"/>
      </bottom>
      <diagonal/>
    </border>
    <border>
      <left/>
      <right style="medium">
        <color indexed="55"/>
      </right>
      <top style="medium">
        <color indexed="55"/>
      </top>
      <bottom style="thin">
        <color indexed="55"/>
      </bottom>
      <diagonal/>
    </border>
    <border>
      <left style="thin">
        <color indexed="55"/>
      </left>
      <right/>
      <top style="thin">
        <color indexed="55"/>
      </top>
      <bottom style="medium">
        <color indexed="55"/>
      </bottom>
      <diagonal/>
    </border>
    <border>
      <left/>
      <right style="medium">
        <color indexed="55"/>
      </right>
      <top style="thin">
        <color indexed="55"/>
      </top>
      <bottom style="medium">
        <color indexed="55"/>
      </bottom>
      <diagonal/>
    </border>
    <border>
      <left style="thin">
        <color indexed="55"/>
      </left>
      <right/>
      <top style="medium">
        <color indexed="55"/>
      </top>
      <bottom/>
      <diagonal/>
    </border>
    <border>
      <left/>
      <right style="thin">
        <color indexed="55"/>
      </right>
      <top style="medium">
        <color indexed="55"/>
      </top>
      <bottom/>
      <diagonal/>
    </border>
    <border>
      <left style="thin">
        <color indexed="55"/>
      </left>
      <right/>
      <top/>
      <bottom style="medium">
        <color indexed="55"/>
      </bottom>
      <diagonal/>
    </border>
    <border>
      <left/>
      <right style="thin">
        <color indexed="55"/>
      </right>
      <top/>
      <bottom style="medium">
        <color indexed="55"/>
      </bottom>
      <diagonal/>
    </border>
    <border>
      <left style="hair">
        <color indexed="55"/>
      </left>
      <right style="thin">
        <color indexed="55"/>
      </right>
      <top/>
      <bottom style="thin">
        <color indexed="55"/>
      </bottom>
      <diagonal/>
    </border>
    <border>
      <left/>
      <right style="thin">
        <color indexed="55"/>
      </right>
      <top style="thin">
        <color indexed="55"/>
      </top>
      <bottom/>
      <diagonal/>
    </border>
    <border>
      <left style="hair">
        <color indexed="55"/>
      </left>
      <right style="thin">
        <color indexed="55"/>
      </right>
      <top/>
      <bottom/>
      <diagonal/>
    </border>
    <border>
      <left/>
      <right/>
      <top style="medium">
        <color indexed="55"/>
      </top>
      <bottom/>
      <diagonal/>
    </border>
    <border>
      <left/>
      <right/>
      <top/>
      <bottom style="medium">
        <color indexed="55"/>
      </bottom>
      <diagonal/>
    </border>
    <border>
      <left/>
      <right style="thin">
        <color indexed="55"/>
      </right>
      <top style="double">
        <color indexed="55"/>
      </top>
      <bottom style="thin">
        <color indexed="55"/>
      </bottom>
      <diagonal/>
    </border>
    <border>
      <left/>
      <right style="thin">
        <color indexed="55"/>
      </right>
      <top style="thin">
        <color indexed="55"/>
      </top>
      <bottom style="double">
        <color indexed="55"/>
      </bottom>
      <diagonal/>
    </border>
    <border>
      <left/>
      <right style="thin">
        <color indexed="55"/>
      </right>
      <top/>
      <bottom style="thin">
        <color indexed="55"/>
      </bottom>
      <diagonal/>
    </border>
    <border>
      <left/>
      <right style="thin">
        <color indexed="55"/>
      </right>
      <top style="medium">
        <color indexed="55"/>
      </top>
      <bottom style="thin">
        <color indexed="55"/>
      </bottom>
      <diagonal/>
    </border>
    <border diagonalUp="1">
      <left style="thin">
        <color indexed="55"/>
      </left>
      <right/>
      <top style="thin">
        <color indexed="55"/>
      </top>
      <bottom style="medium">
        <color indexed="55"/>
      </bottom>
      <diagonal style="thin">
        <color indexed="55"/>
      </diagonal>
    </border>
    <border diagonalUp="1">
      <left/>
      <right style="thin">
        <color indexed="55"/>
      </right>
      <top style="thin">
        <color indexed="55"/>
      </top>
      <bottom style="medium">
        <color indexed="55"/>
      </bottom>
      <diagonal style="thin">
        <color indexed="55"/>
      </diagonal>
    </border>
    <border>
      <left/>
      <right/>
      <top style="thin">
        <color indexed="55"/>
      </top>
      <bottom style="thin">
        <color indexed="55"/>
      </bottom>
      <diagonal/>
    </border>
    <border>
      <left/>
      <right style="medium">
        <color indexed="55"/>
      </right>
      <top style="medium">
        <color indexed="55"/>
      </top>
      <bottom/>
      <diagonal/>
    </border>
    <border>
      <left/>
      <right style="medium">
        <color indexed="55"/>
      </right>
      <top/>
      <bottom style="thin">
        <color indexed="55"/>
      </bottom>
      <diagonal/>
    </border>
    <border>
      <left/>
      <right style="medium">
        <color indexed="55"/>
      </right>
      <top style="thin">
        <color indexed="55"/>
      </top>
      <bottom style="thin">
        <color indexed="55"/>
      </bottom>
      <diagonal/>
    </border>
    <border>
      <left/>
      <right style="medium">
        <color indexed="55"/>
      </right>
      <top style="thin">
        <color indexed="55"/>
      </top>
      <bottom/>
      <diagonal/>
    </border>
    <border>
      <left/>
      <right style="medium">
        <color indexed="55"/>
      </right>
      <top style="double">
        <color indexed="55"/>
      </top>
      <bottom style="thin">
        <color indexed="55"/>
      </bottom>
      <diagonal/>
    </border>
    <border>
      <left/>
      <right style="medium">
        <color indexed="55"/>
      </right>
      <top style="thin">
        <color indexed="55"/>
      </top>
      <bottom style="double">
        <color indexed="55"/>
      </bottom>
      <diagonal/>
    </border>
    <border>
      <left/>
      <right/>
      <top style="thin">
        <color indexed="55"/>
      </top>
      <bottom style="medium">
        <color indexed="55"/>
      </bottom>
      <diagonal/>
    </border>
    <border>
      <left style="thin">
        <color indexed="55"/>
      </left>
      <right style="hair">
        <color indexed="55"/>
      </right>
      <top/>
      <bottom style="thin">
        <color indexed="55"/>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73">
    <xf numFmtId="0" fontId="0" fillId="0" borderId="0" xfId="0">
      <alignment vertical="center"/>
    </xf>
    <xf numFmtId="0" fontId="3" fillId="0" borderId="0" xfId="0" applyFont="1">
      <alignment vertical="center"/>
    </xf>
    <xf numFmtId="0" fontId="6" fillId="0" borderId="0" xfId="0" applyFont="1">
      <alignment vertical="center"/>
    </xf>
    <xf numFmtId="49" fontId="7" fillId="0" borderId="0" xfId="0" applyNumberFormat="1" applyFont="1">
      <alignment vertical="center"/>
    </xf>
    <xf numFmtId="0" fontId="7" fillId="0" borderId="0" xfId="0" applyFont="1">
      <alignment vertical="center"/>
    </xf>
    <xf numFmtId="49" fontId="5" fillId="0" borderId="0" xfId="0" applyNumberFormat="1" applyFont="1">
      <alignment vertical="center"/>
    </xf>
    <xf numFmtId="0" fontId="5" fillId="0" borderId="0" xfId="0" applyFo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176" fontId="3" fillId="0" borderId="14" xfId="1" applyNumberFormat="1" applyFont="1" applyFill="1" applyBorder="1" applyAlignment="1">
      <alignment vertical="center" shrinkToFit="1"/>
    </xf>
    <xf numFmtId="176" fontId="3" fillId="0" borderId="14" xfId="0" applyNumberFormat="1" applyFont="1" applyBorder="1" applyAlignment="1">
      <alignment vertical="center" shrinkToFit="1"/>
    </xf>
    <xf numFmtId="176" fontId="10" fillId="0" borderId="14" xfId="1" applyNumberFormat="1" applyFont="1" applyFill="1" applyBorder="1" applyAlignment="1">
      <alignment vertical="center" shrinkToFit="1"/>
    </xf>
    <xf numFmtId="0" fontId="3" fillId="0" borderId="15" xfId="0" applyFont="1" applyBorder="1">
      <alignment vertical="center"/>
    </xf>
    <xf numFmtId="0" fontId="10" fillId="0" borderId="15" xfId="0" applyFont="1" applyBorder="1">
      <alignment vertical="center"/>
    </xf>
    <xf numFmtId="0" fontId="3" fillId="0" borderId="19" xfId="0" applyFont="1" applyBorder="1">
      <alignment vertical="center"/>
    </xf>
    <xf numFmtId="176" fontId="3" fillId="0" borderId="14" xfId="1" applyNumberFormat="1" applyFont="1" applyBorder="1" applyAlignment="1">
      <alignment vertical="center" shrinkToFit="1"/>
    </xf>
    <xf numFmtId="176" fontId="3" fillId="0" borderId="20" xfId="1" applyNumberFormat="1" applyFont="1" applyBorder="1" applyAlignment="1">
      <alignment vertical="center" shrinkToFit="1"/>
    </xf>
    <xf numFmtId="176" fontId="3" fillId="0" borderId="22" xfId="0" applyNumberFormat="1" applyFont="1" applyBorder="1" applyAlignment="1">
      <alignment vertical="center" shrinkToFit="1"/>
    </xf>
    <xf numFmtId="176" fontId="3" fillId="0" borderId="23" xfId="0" applyNumberFormat="1" applyFont="1" applyBorder="1" applyAlignment="1">
      <alignment vertical="center" shrinkToFit="1"/>
    </xf>
    <xf numFmtId="176" fontId="3" fillId="0" borderId="24" xfId="1" applyNumberFormat="1" applyFont="1" applyBorder="1" applyAlignment="1">
      <alignment vertical="center" shrinkToFit="1"/>
    </xf>
    <xf numFmtId="0" fontId="4" fillId="0" borderId="15" xfId="0" applyFont="1" applyBorder="1" applyAlignment="1">
      <alignment horizontal="right" vertical="top" wrapText="1"/>
    </xf>
    <xf numFmtId="0" fontId="4" fillId="0" borderId="1" xfId="0" applyFont="1" applyBorder="1" applyAlignment="1">
      <alignment vertical="center" wrapText="1"/>
    </xf>
    <xf numFmtId="0" fontId="4" fillId="0" borderId="1" xfId="0" applyFont="1" applyBorder="1" applyAlignment="1">
      <alignment vertical="center" wrapText="1" shrinkToFit="1"/>
    </xf>
    <xf numFmtId="0" fontId="4" fillId="0" borderId="6" xfId="0" applyFont="1" applyBorder="1" applyAlignment="1">
      <alignment vertical="center" wrapText="1"/>
    </xf>
    <xf numFmtId="0" fontId="11" fillId="0" borderId="1" xfId="0" applyFont="1" applyBorder="1" applyAlignment="1">
      <alignment vertical="center" wrapText="1" shrinkToFit="1"/>
    </xf>
    <xf numFmtId="0" fontId="11" fillId="0" borderId="1" xfId="0" applyFont="1" applyBorder="1" applyAlignment="1">
      <alignment vertical="center" wrapText="1"/>
    </xf>
    <xf numFmtId="0" fontId="11" fillId="0" borderId="6" xfId="0" applyFont="1" applyBorder="1" applyAlignment="1">
      <alignment vertical="center" wrapText="1"/>
    </xf>
    <xf numFmtId="0" fontId="12" fillId="0" borderId="1" xfId="0" applyFont="1" applyBorder="1" applyAlignment="1">
      <alignment horizontal="distributed" vertical="center" wrapText="1"/>
    </xf>
    <xf numFmtId="0" fontId="12" fillId="0" borderId="1" xfId="0" applyFont="1" applyBorder="1" applyAlignment="1">
      <alignment horizontal="distributed" vertical="center" wrapText="1" shrinkToFit="1"/>
    </xf>
    <xf numFmtId="0" fontId="12" fillId="0" borderId="11" xfId="0" applyFont="1" applyBorder="1" applyAlignment="1">
      <alignment horizontal="distributed" vertical="center" wrapText="1"/>
    </xf>
    <xf numFmtId="0" fontId="12" fillId="0" borderId="9" xfId="0" applyFont="1" applyBorder="1" applyAlignment="1">
      <alignment horizontal="distributed" vertical="center" wrapText="1"/>
    </xf>
    <xf numFmtId="0" fontId="4" fillId="0" borderId="1" xfId="0" applyFont="1" applyBorder="1" applyAlignment="1">
      <alignment horizontal="center" vertical="center" shrinkToFit="1"/>
    </xf>
    <xf numFmtId="49" fontId="7" fillId="0" borderId="0" xfId="0" applyNumberFormat="1" applyFont="1" applyAlignment="1">
      <alignment horizontal="center" vertical="center"/>
    </xf>
    <xf numFmtId="176" fontId="3" fillId="0" borderId="20" xfId="0" applyNumberFormat="1" applyFont="1" applyBorder="1" applyAlignment="1">
      <alignment vertical="center" shrinkToFit="1"/>
    </xf>
    <xf numFmtId="0" fontId="3" fillId="0" borderId="16" xfId="0" applyFont="1" applyBorder="1">
      <alignment vertical="center"/>
    </xf>
    <xf numFmtId="0" fontId="4" fillId="0" borderId="2" xfId="0" applyFont="1" applyBorder="1" applyAlignment="1">
      <alignment vertical="center" wrapText="1"/>
    </xf>
    <xf numFmtId="0" fontId="4" fillId="0" borderId="2" xfId="0" applyFont="1" applyBorder="1" applyAlignment="1">
      <alignment vertical="center" wrapText="1" shrinkToFit="1"/>
    </xf>
    <xf numFmtId="0" fontId="4" fillId="0" borderId="7" xfId="0" applyFont="1" applyBorder="1" applyAlignment="1">
      <alignment vertical="center" wrapText="1"/>
    </xf>
    <xf numFmtId="0" fontId="3" fillId="0" borderId="17" xfId="0" applyFont="1" applyBorder="1">
      <alignment vertical="center"/>
    </xf>
    <xf numFmtId="176" fontId="7" fillId="0" borderId="22" xfId="0" applyNumberFormat="1" applyFont="1" applyBorder="1" applyAlignment="1">
      <alignment vertical="center" shrinkToFit="1"/>
    </xf>
    <xf numFmtId="0" fontId="3" fillId="0" borderId="34" xfId="0" applyFont="1" applyBorder="1">
      <alignment vertical="center"/>
    </xf>
    <xf numFmtId="176" fontId="3" fillId="0" borderId="20" xfId="1" applyNumberFormat="1" applyFont="1" applyFill="1" applyBorder="1" applyAlignment="1">
      <alignment vertical="center" shrinkToFit="1"/>
    </xf>
    <xf numFmtId="176" fontId="15" fillId="0" borderId="0" xfId="0" applyNumberFormat="1" applyFont="1">
      <alignment vertical="center"/>
    </xf>
    <xf numFmtId="0" fontId="14" fillId="0" borderId="0" xfId="0" applyFont="1">
      <alignment vertical="center"/>
    </xf>
    <xf numFmtId="0" fontId="4" fillId="4" borderId="11" xfId="0" applyFont="1" applyFill="1" applyBorder="1" applyAlignment="1">
      <alignment horizontal="distributed" vertical="center" wrapText="1"/>
    </xf>
    <xf numFmtId="0" fontId="4" fillId="4" borderId="11" xfId="0" applyFont="1" applyFill="1" applyBorder="1" applyAlignment="1">
      <alignment vertical="center" wrapText="1"/>
    </xf>
    <xf numFmtId="0" fontId="4" fillId="4" borderId="11" xfId="0" applyFont="1" applyFill="1" applyBorder="1" applyAlignment="1">
      <alignment vertical="center" wrapText="1" shrinkToFit="1"/>
    </xf>
    <xf numFmtId="0" fontId="6" fillId="0" borderId="0" xfId="0" applyFont="1" applyAlignment="1">
      <alignment vertical="center" wrapText="1"/>
    </xf>
    <xf numFmtId="0" fontId="3" fillId="0" borderId="15" xfId="0" applyFont="1" applyBorder="1" applyAlignment="1">
      <alignment horizontal="right" vertical="center" wrapText="1"/>
    </xf>
    <xf numFmtId="0" fontId="4" fillId="0" borderId="1" xfId="0" applyFont="1" applyBorder="1" applyAlignment="1">
      <alignment horizontal="distributed" vertical="center"/>
    </xf>
    <xf numFmtId="0" fontId="5" fillId="0" borderId="1" xfId="0" applyFont="1" applyBorder="1" applyAlignment="1">
      <alignment horizontal="center" vertical="center" shrinkToFit="1"/>
    </xf>
    <xf numFmtId="0" fontId="4" fillId="0" borderId="11" xfId="0" applyFont="1" applyBorder="1" applyAlignment="1">
      <alignment horizontal="distributed" vertical="center"/>
    </xf>
    <xf numFmtId="0" fontId="4" fillId="0" borderId="9" xfId="0" applyFont="1" applyBorder="1" applyAlignment="1">
      <alignment horizontal="distributed" vertical="center"/>
    </xf>
    <xf numFmtId="0" fontId="4" fillId="0" borderId="2" xfId="0" applyFont="1" applyBorder="1" applyAlignment="1">
      <alignment horizontal="distributed" vertical="center"/>
    </xf>
    <xf numFmtId="0" fontId="3" fillId="3" borderId="1" xfId="0" applyFont="1" applyFill="1" applyBorder="1">
      <alignment vertical="center"/>
    </xf>
    <xf numFmtId="0" fontId="3" fillId="3" borderId="6" xfId="0" applyFont="1" applyFill="1" applyBorder="1">
      <alignment vertical="center"/>
    </xf>
    <xf numFmtId="0" fontId="3" fillId="3" borderId="2" xfId="0" applyFont="1" applyFill="1" applyBorder="1">
      <alignment vertical="center"/>
    </xf>
    <xf numFmtId="0" fontId="3" fillId="3" borderId="7" xfId="0" applyFont="1" applyFill="1" applyBorder="1">
      <alignment vertical="center"/>
    </xf>
    <xf numFmtId="0" fontId="3" fillId="3" borderId="11" xfId="0" applyFont="1" applyFill="1" applyBorder="1">
      <alignment vertical="center"/>
    </xf>
    <xf numFmtId="0" fontId="3" fillId="3" borderId="12" xfId="0" applyFont="1" applyFill="1" applyBorder="1">
      <alignment vertical="center"/>
    </xf>
    <xf numFmtId="0" fontId="3" fillId="3" borderId="3" xfId="0" applyFont="1" applyFill="1" applyBorder="1">
      <alignment vertical="center"/>
    </xf>
    <xf numFmtId="0" fontId="3" fillId="3" borderId="13" xfId="0" applyFont="1" applyFill="1" applyBorder="1">
      <alignment vertical="center"/>
    </xf>
    <xf numFmtId="0" fontId="3" fillId="3" borderId="9" xfId="0" applyFont="1" applyFill="1" applyBorder="1">
      <alignment vertical="center"/>
    </xf>
    <xf numFmtId="0" fontId="3" fillId="3" borderId="10" xfId="0" applyFont="1" applyFill="1" applyBorder="1">
      <alignment vertical="center"/>
    </xf>
    <xf numFmtId="0" fontId="4" fillId="0" borderId="1" xfId="0" applyFont="1" applyBorder="1" applyAlignment="1">
      <alignment horizontal="center" vertical="center"/>
    </xf>
    <xf numFmtId="0" fontId="6" fillId="0" borderId="0" xfId="0" applyFont="1" applyAlignment="1">
      <alignment horizontal="left" vertical="center"/>
    </xf>
    <xf numFmtId="0" fontId="11" fillId="0" borderId="1" xfId="0" applyFont="1" applyBorder="1" applyAlignment="1">
      <alignment horizontal="distributed" vertical="center" shrinkToFit="1"/>
    </xf>
    <xf numFmtId="49" fontId="6" fillId="0" borderId="0" xfId="0" applyNumberFormat="1" applyFont="1" applyAlignment="1">
      <alignment horizontal="right" vertical="center"/>
    </xf>
    <xf numFmtId="176" fontId="3" fillId="0" borderId="20" xfId="0" applyNumberFormat="1" applyFont="1" applyBorder="1" applyAlignment="1">
      <alignment horizontal="right" vertical="center" shrinkToFit="1"/>
    </xf>
    <xf numFmtId="176" fontId="3" fillId="0" borderId="22" xfId="1" applyNumberFormat="1" applyFont="1" applyBorder="1" applyAlignment="1">
      <alignment vertical="center" shrinkToFit="1"/>
    </xf>
    <xf numFmtId="0" fontId="4" fillId="0" borderId="15" xfId="0" applyFont="1" applyBorder="1" applyAlignment="1">
      <alignment horizontal="center" vertical="top"/>
    </xf>
    <xf numFmtId="0" fontId="4" fillId="0" borderId="15" xfId="0" applyFont="1" applyBorder="1">
      <alignment vertical="center"/>
    </xf>
    <xf numFmtId="0" fontId="4" fillId="0" borderId="18" xfId="0" applyFont="1" applyBorder="1">
      <alignment vertical="center"/>
    </xf>
    <xf numFmtId="0" fontId="4" fillId="0" borderId="1" xfId="0" applyFont="1" applyBorder="1" applyAlignment="1">
      <alignment vertical="center" shrinkToFit="1"/>
    </xf>
    <xf numFmtId="0" fontId="11" fillId="0" borderId="1" xfId="0" applyFont="1" applyBorder="1" applyAlignment="1">
      <alignment horizontal="center" vertical="center" shrinkToFit="1"/>
    </xf>
    <xf numFmtId="0" fontId="11" fillId="0" borderId="1" xfId="0" applyFont="1" applyBorder="1" applyAlignment="1">
      <alignment vertical="center" shrinkToFit="1"/>
    </xf>
    <xf numFmtId="176" fontId="7" fillId="0" borderId="40" xfId="0" applyNumberFormat="1" applyFont="1" applyBorder="1" applyAlignment="1">
      <alignment vertical="center" shrinkToFit="1"/>
    </xf>
    <xf numFmtId="0" fontId="3" fillId="0" borderId="41" xfId="0" applyFont="1" applyBorder="1">
      <alignment vertical="center"/>
    </xf>
    <xf numFmtId="0" fontId="4" fillId="3" borderId="39" xfId="0" applyFont="1" applyFill="1" applyBorder="1" applyAlignment="1">
      <alignment horizontal="distributed" vertical="center" wrapText="1"/>
    </xf>
    <xf numFmtId="0" fontId="4" fillId="3" borderId="39" xfId="0" applyFont="1" applyFill="1" applyBorder="1" applyAlignment="1">
      <alignment vertical="center" wrapText="1"/>
    </xf>
    <xf numFmtId="0" fontId="4" fillId="3" borderId="39" xfId="0" applyFont="1" applyFill="1" applyBorder="1" applyAlignment="1">
      <alignment vertical="center" wrapText="1" shrinkToFit="1"/>
    </xf>
    <xf numFmtId="0" fontId="4" fillId="4" borderId="39" xfId="0" applyFont="1" applyFill="1" applyBorder="1" applyAlignment="1">
      <alignment horizontal="distributed" vertical="center" wrapText="1"/>
    </xf>
    <xf numFmtId="0" fontId="4" fillId="4" borderId="39" xfId="0" applyFont="1" applyFill="1" applyBorder="1" applyAlignment="1">
      <alignment vertical="center" wrapText="1"/>
    </xf>
    <xf numFmtId="0" fontId="4" fillId="4" borderId="39" xfId="0" applyFont="1" applyFill="1" applyBorder="1" applyAlignment="1">
      <alignment vertical="center" wrapText="1" shrinkToFit="1"/>
    </xf>
    <xf numFmtId="0" fontId="4" fillId="0" borderId="9" xfId="0" applyFont="1" applyBorder="1" applyAlignment="1">
      <alignment vertical="center" wrapText="1"/>
    </xf>
    <xf numFmtId="0" fontId="4" fillId="0" borderId="9" xfId="0" applyFont="1" applyBorder="1" applyAlignment="1">
      <alignment vertical="center" wrapText="1" shrinkToFit="1"/>
    </xf>
    <xf numFmtId="176" fontId="3" fillId="0" borderId="24" xfId="0" applyNumberFormat="1" applyFont="1" applyBorder="1" applyAlignment="1">
      <alignment vertical="center" shrinkToFit="1"/>
    </xf>
    <xf numFmtId="0" fontId="4" fillId="0" borderId="10" xfId="0" applyFont="1" applyBorder="1" applyAlignment="1">
      <alignment vertical="center" wrapText="1"/>
    </xf>
    <xf numFmtId="176" fontId="3" fillId="0" borderId="24" xfId="1" applyNumberFormat="1" applyFont="1" applyFill="1" applyBorder="1" applyAlignment="1">
      <alignment vertical="center" shrinkToFit="1"/>
    </xf>
    <xf numFmtId="0" fontId="4" fillId="0" borderId="54" xfId="0" applyFont="1" applyBorder="1" applyAlignment="1">
      <alignment horizontal="right" vertical="top" wrapText="1"/>
    </xf>
    <xf numFmtId="0" fontId="4" fillId="0" borderId="52" xfId="0" applyFont="1" applyBorder="1" applyAlignment="1">
      <alignment horizontal="right" vertical="top"/>
    </xf>
    <xf numFmtId="0" fontId="4" fillId="0" borderId="9" xfId="0" applyFont="1" applyBorder="1" applyAlignment="1">
      <alignment vertical="center" shrinkToFit="1"/>
    </xf>
    <xf numFmtId="0" fontId="4" fillId="0" borderId="2" xfId="0" applyFont="1" applyBorder="1" applyAlignment="1">
      <alignment vertical="center" shrinkToFi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 xfId="0" applyFont="1" applyBorder="1" applyAlignment="1">
      <alignment vertical="center" wrapText="1" shrinkToFit="1"/>
    </xf>
    <xf numFmtId="56" fontId="5" fillId="0" borderId="6" xfId="0" applyNumberFormat="1" applyFont="1" applyBorder="1" applyAlignment="1">
      <alignment horizontal="left" vertical="center" wrapText="1" shrinkToFit="1"/>
    </xf>
    <xf numFmtId="0" fontId="5" fillId="0" borderId="1" xfId="0" applyFont="1" applyBorder="1" applyAlignment="1">
      <alignmen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5" fillId="3" borderId="39" xfId="0" applyFont="1" applyFill="1" applyBorder="1" applyAlignment="1">
      <alignment vertical="center" wrapText="1"/>
    </xf>
    <xf numFmtId="0" fontId="5" fillId="0" borderId="9" xfId="0" applyFont="1" applyBorder="1" applyAlignment="1">
      <alignment vertical="center" wrapText="1" shrinkToFit="1"/>
    </xf>
    <xf numFmtId="0" fontId="5" fillId="0" borderId="1" xfId="0" applyFont="1" applyBorder="1" applyAlignment="1">
      <alignment horizontal="left" vertical="center" wrapText="1" shrinkToFit="1"/>
    </xf>
    <xf numFmtId="0" fontId="5" fillId="4" borderId="39" xfId="0" applyFont="1" applyFill="1" applyBorder="1" applyAlignment="1">
      <alignment vertical="center" wrapText="1"/>
    </xf>
    <xf numFmtId="0" fontId="18" fillId="0" borderId="1" xfId="0" applyFont="1" applyBorder="1" applyAlignment="1">
      <alignment vertical="center" wrapText="1"/>
    </xf>
    <xf numFmtId="0" fontId="18" fillId="0" borderId="6" xfId="0" applyFont="1" applyBorder="1" applyAlignment="1">
      <alignment vertical="center" wrapText="1"/>
    </xf>
    <xf numFmtId="49" fontId="5" fillId="0" borderId="0" xfId="0" applyNumberFormat="1" applyFont="1" applyAlignment="1">
      <alignment horizontal="center" vertical="center"/>
    </xf>
    <xf numFmtId="38" fontId="7" fillId="0" borderId="44" xfId="1" applyFont="1" applyFill="1" applyBorder="1" applyAlignment="1">
      <alignment horizontal="right" vertical="center"/>
    </xf>
    <xf numFmtId="38" fontId="7" fillId="0" borderId="46" xfId="1" applyFont="1" applyFill="1" applyBorder="1" applyAlignment="1">
      <alignment horizontal="right" vertical="center"/>
    </xf>
    <xf numFmtId="0" fontId="7" fillId="0" borderId="0" xfId="0" applyFont="1" applyAlignment="1">
      <alignment horizontal="left" vertical="center"/>
    </xf>
    <xf numFmtId="0" fontId="5" fillId="0" borderId="1" xfId="0" applyFont="1" applyBorder="1" applyAlignment="1">
      <alignment horizontal="left" vertical="center" wrapText="1"/>
    </xf>
    <xf numFmtId="0" fontId="4" fillId="0" borderId="35" xfId="0" applyFont="1" applyBorder="1" applyAlignment="1">
      <alignment horizontal="center" vertical="center" shrinkToFit="1"/>
    </xf>
    <xf numFmtId="176" fontId="3" fillId="0" borderId="14" xfId="1" applyNumberFormat="1" applyFont="1" applyFill="1" applyBorder="1" applyAlignment="1">
      <alignment vertical="center"/>
    </xf>
    <xf numFmtId="176" fontId="3" fillId="0" borderId="63" xfId="1" applyNumberFormat="1" applyFont="1" applyFill="1" applyBorder="1" applyAlignment="1">
      <alignment vertical="center"/>
    </xf>
    <xf numFmtId="0" fontId="4" fillId="0" borderId="14" xfId="0" applyFont="1" applyBorder="1" applyAlignment="1">
      <alignment horizontal="center" vertical="center"/>
    </xf>
    <xf numFmtId="38" fontId="3" fillId="0" borderId="66" xfId="1" applyFont="1" applyFill="1" applyBorder="1" applyAlignment="1">
      <alignment vertical="center"/>
    </xf>
    <xf numFmtId="0" fontId="3" fillId="0" borderId="47" xfId="0" applyFont="1" applyBorder="1">
      <alignment vertical="center"/>
    </xf>
    <xf numFmtId="176" fontId="3" fillId="0" borderId="71" xfId="1" applyNumberFormat="1" applyFont="1" applyFill="1" applyBorder="1" applyAlignment="1">
      <alignment vertical="center" shrinkToFit="1"/>
    </xf>
    <xf numFmtId="0" fontId="4" fillId="0" borderId="52" xfId="0" applyFont="1" applyBorder="1" applyAlignment="1">
      <alignment horizontal="center" vertical="top"/>
    </xf>
    <xf numFmtId="176" fontId="3" fillId="0" borderId="33" xfId="1" applyNumberFormat="1" applyFont="1" applyFill="1" applyBorder="1" applyAlignment="1">
      <alignment horizontal="center" vertical="center"/>
    </xf>
    <xf numFmtId="0" fontId="4" fillId="0" borderId="15" xfId="0" applyFont="1" applyBorder="1" applyAlignment="1">
      <alignment horizontal="center" vertical="top" wrapText="1"/>
    </xf>
    <xf numFmtId="0" fontId="19" fillId="0" borderId="0" xfId="0" applyFont="1" applyAlignment="1">
      <alignment vertical="center" textRotation="255"/>
    </xf>
    <xf numFmtId="0" fontId="4" fillId="0" borderId="52" xfId="0" applyFont="1" applyBorder="1" applyAlignment="1">
      <alignment horizontal="center" vertical="top" wrapText="1"/>
    </xf>
    <xf numFmtId="0" fontId="3" fillId="0" borderId="0" xfId="0" applyFont="1" applyAlignment="1">
      <alignment horizontal="right" vertical="center"/>
    </xf>
    <xf numFmtId="0" fontId="7" fillId="0" borderId="0" xfId="0" applyFont="1" applyAlignment="1">
      <alignment horizontal="center" vertical="center" wrapText="1"/>
    </xf>
    <xf numFmtId="0" fontId="7" fillId="0" borderId="0" xfId="0" applyFont="1" applyAlignment="1">
      <alignment horizontal="right"/>
    </xf>
    <xf numFmtId="0" fontId="20" fillId="0" borderId="0" xfId="0" applyFont="1" applyAlignment="1">
      <alignment horizontal="center" vertical="center"/>
    </xf>
    <xf numFmtId="49" fontId="7" fillId="0" borderId="0" xfId="0" applyNumberFormat="1" applyFont="1" applyAlignment="1">
      <alignment horizontal="right" vertical="center"/>
    </xf>
    <xf numFmtId="0" fontId="4" fillId="0" borderId="0" xfId="0" applyFont="1">
      <alignment vertical="center"/>
    </xf>
    <xf numFmtId="0" fontId="11" fillId="0" borderId="1"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45" xfId="0" applyFont="1" applyBorder="1" applyAlignment="1">
      <alignment horizontal="left" vertical="center" indent="1"/>
    </xf>
    <xf numFmtId="0" fontId="4" fillId="0" borderId="47" xfId="0" applyFont="1" applyBorder="1" applyAlignment="1">
      <alignment horizontal="left" vertical="center" indent="1"/>
    </xf>
    <xf numFmtId="0" fontId="21" fillId="0" borderId="0" xfId="0" applyFont="1">
      <alignment vertical="center"/>
    </xf>
    <xf numFmtId="0" fontId="21" fillId="2" borderId="0" xfId="0" applyFont="1" applyFill="1">
      <alignment vertical="center"/>
    </xf>
    <xf numFmtId="0" fontId="5" fillId="0" borderId="17" xfId="0" applyFont="1" applyBorder="1" applyAlignment="1">
      <alignment horizontal="center" vertical="center"/>
    </xf>
    <xf numFmtId="0" fontId="5" fillId="3" borderId="7" xfId="0" applyFont="1" applyFill="1" applyBorder="1" applyAlignment="1">
      <alignment horizontal="right" vertical="center"/>
    </xf>
    <xf numFmtId="0" fontId="5" fillId="4" borderId="42" xfId="0" applyFont="1" applyFill="1" applyBorder="1" applyAlignment="1">
      <alignment horizontal="right" vertical="center" wrapText="1"/>
    </xf>
    <xf numFmtId="0" fontId="5" fillId="3" borderId="42" xfId="0" applyFont="1" applyFill="1" applyBorder="1" applyAlignment="1">
      <alignment horizontal="right" vertical="center" wrapText="1"/>
    </xf>
    <xf numFmtId="177" fontId="3" fillId="0" borderId="32" xfId="0" applyNumberFormat="1" applyFont="1" applyBorder="1" applyAlignment="1">
      <alignment horizontal="center" vertical="center"/>
    </xf>
    <xf numFmtId="177" fontId="3" fillId="0" borderId="33" xfId="0" applyNumberFormat="1" applyFont="1" applyBorder="1" applyAlignment="1">
      <alignment horizontal="center" vertical="center"/>
    </xf>
    <xf numFmtId="0" fontId="22" fillId="0" borderId="0" xfId="0" applyFont="1" applyAlignment="1">
      <alignment horizontal="right"/>
    </xf>
    <xf numFmtId="0" fontId="22" fillId="0" borderId="0" xfId="0" applyFont="1" applyAlignment="1">
      <alignment horizontal="center"/>
    </xf>
    <xf numFmtId="0" fontId="4" fillId="4" borderId="12" xfId="0" applyFont="1" applyFill="1" applyBorder="1" applyAlignment="1">
      <alignment horizontal="right" vertical="center" wrapText="1"/>
    </xf>
    <xf numFmtId="0" fontId="4" fillId="0" borderId="37" xfId="0" applyFont="1" applyBorder="1" applyAlignment="1">
      <alignment horizontal="center" vertical="center" shrinkToFit="1"/>
    </xf>
    <xf numFmtId="0" fontId="4" fillId="0" borderId="36" xfId="0" applyFont="1" applyBorder="1" applyAlignment="1">
      <alignment horizontal="center" vertical="center" shrinkToFit="1"/>
    </xf>
    <xf numFmtId="0" fontId="19" fillId="0" borderId="0" xfId="0" applyFont="1" applyAlignment="1">
      <alignment textRotation="255"/>
    </xf>
    <xf numFmtId="176" fontId="3" fillId="0" borderId="14" xfId="1" applyNumberFormat="1" applyFont="1" applyBorder="1">
      <alignment vertical="center"/>
    </xf>
    <xf numFmtId="176" fontId="3" fillId="0" borderId="14" xfId="0" applyNumberFormat="1" applyFont="1" applyBorder="1">
      <alignment vertical="center"/>
    </xf>
    <xf numFmtId="180" fontId="3" fillId="0" borderId="14" xfId="0" applyNumberFormat="1" applyFont="1" applyBorder="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17" xfId="0" applyFont="1" applyBorder="1" applyAlignment="1">
      <alignment horizontal="center" vertical="top" wrapText="1"/>
    </xf>
    <xf numFmtId="0" fontId="3" fillId="0" borderId="18" xfId="0" applyFont="1" applyBorder="1" applyAlignment="1">
      <alignment horizontal="center" vertical="center"/>
    </xf>
    <xf numFmtId="176" fontId="15" fillId="0" borderId="0" xfId="0" applyNumberFormat="1" applyFont="1" applyAlignment="1">
      <alignment vertical="center" shrinkToFit="1"/>
    </xf>
    <xf numFmtId="176" fontId="3" fillId="3" borderId="14" xfId="1" applyNumberFormat="1" applyFont="1" applyFill="1" applyBorder="1" applyAlignment="1">
      <alignment vertical="center"/>
    </xf>
    <xf numFmtId="176" fontId="3" fillId="3" borderId="33" xfId="1" applyNumberFormat="1" applyFont="1" applyFill="1" applyBorder="1" applyAlignment="1">
      <alignment horizontal="center" vertical="center"/>
    </xf>
    <xf numFmtId="176" fontId="3" fillId="3" borderId="63" xfId="1" applyNumberFormat="1" applyFont="1" applyFill="1" applyBorder="1" applyAlignment="1">
      <alignment vertical="center"/>
    </xf>
    <xf numFmtId="38" fontId="3" fillId="3" borderId="66" xfId="1" applyFont="1" applyFill="1" applyBorder="1" applyAlignment="1">
      <alignment vertical="center"/>
    </xf>
    <xf numFmtId="0" fontId="3" fillId="3" borderId="14" xfId="0" applyFont="1" applyFill="1" applyBorder="1">
      <alignment vertical="center"/>
    </xf>
    <xf numFmtId="0" fontId="3" fillId="3" borderId="33" xfId="0" applyFont="1" applyFill="1" applyBorder="1">
      <alignment vertical="center"/>
    </xf>
    <xf numFmtId="0" fontId="3" fillId="3" borderId="66" xfId="0" applyFont="1" applyFill="1" applyBorder="1">
      <alignment vertical="center"/>
    </xf>
    <xf numFmtId="0" fontId="3" fillId="3" borderId="20" xfId="0" applyFont="1" applyFill="1" applyBorder="1">
      <alignment vertical="center"/>
    </xf>
    <xf numFmtId="0" fontId="3" fillId="3" borderId="53" xfId="0" applyFont="1" applyFill="1" applyBorder="1">
      <alignment vertical="center"/>
    </xf>
    <xf numFmtId="0" fontId="3" fillId="3" borderId="67" xfId="0" applyFont="1" applyFill="1" applyBorder="1">
      <alignment vertical="center"/>
    </xf>
    <xf numFmtId="0" fontId="3" fillId="3" borderId="22" xfId="0" applyFont="1" applyFill="1" applyBorder="1">
      <alignment vertical="center"/>
    </xf>
    <xf numFmtId="0" fontId="3" fillId="3" borderId="57" xfId="0" applyFont="1" applyFill="1" applyBorder="1">
      <alignment vertical="center"/>
    </xf>
    <xf numFmtId="0" fontId="3" fillId="3" borderId="68" xfId="0" applyFont="1" applyFill="1" applyBorder="1">
      <alignment vertical="center"/>
    </xf>
    <xf numFmtId="0" fontId="3" fillId="3" borderId="23" xfId="0" applyFont="1" applyFill="1" applyBorder="1">
      <alignment vertical="center"/>
    </xf>
    <xf numFmtId="0" fontId="3" fillId="3" borderId="58" xfId="0" applyFont="1" applyFill="1" applyBorder="1">
      <alignment vertical="center"/>
    </xf>
    <xf numFmtId="0" fontId="3" fillId="3" borderId="69" xfId="0" applyFont="1" applyFill="1" applyBorder="1">
      <alignment vertical="center"/>
    </xf>
    <xf numFmtId="0" fontId="3" fillId="3" borderId="24" xfId="0" applyFont="1" applyFill="1" applyBorder="1">
      <alignment vertical="center"/>
    </xf>
    <xf numFmtId="0" fontId="3" fillId="3" borderId="59" xfId="0" applyFont="1" applyFill="1" applyBorder="1">
      <alignment vertical="center"/>
    </xf>
    <xf numFmtId="0" fontId="3" fillId="3" borderId="65" xfId="0" applyFont="1" applyFill="1" applyBorder="1">
      <alignment vertical="center"/>
    </xf>
    <xf numFmtId="0" fontId="3" fillId="3" borderId="46" xfId="0" applyFont="1" applyFill="1" applyBorder="1">
      <alignment vertical="center"/>
    </xf>
    <xf numFmtId="0" fontId="3" fillId="3" borderId="47" xfId="0" applyFont="1" applyFill="1" applyBorder="1">
      <alignmen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0" fontId="4" fillId="3" borderId="42" xfId="0" applyFont="1" applyFill="1" applyBorder="1" applyAlignment="1">
      <alignment horizontal="right" vertical="center" wrapText="1"/>
    </xf>
    <xf numFmtId="0" fontId="22" fillId="0" borderId="0" xfId="0" applyFont="1" applyAlignment="1">
      <alignment horizontal="right" indent="1"/>
    </xf>
    <xf numFmtId="0" fontId="25" fillId="0" borderId="0" xfId="0" applyFont="1" applyAlignment="1">
      <alignment horizontal="left" vertical="center"/>
    </xf>
    <xf numFmtId="0" fontId="7" fillId="0" borderId="0" xfId="0" applyFont="1" applyAlignment="1">
      <alignment horizontal="right" vertical="center" indent="1"/>
    </xf>
    <xf numFmtId="0" fontId="7" fillId="0" borderId="0" xfId="0" applyFont="1" applyAlignment="1">
      <alignment horizontal="left" vertical="center" indent="1"/>
    </xf>
    <xf numFmtId="0" fontId="7" fillId="0" borderId="35" xfId="0" applyFont="1" applyBorder="1" applyAlignment="1">
      <alignment horizontal="center" vertical="center" wrapText="1"/>
    </xf>
    <xf numFmtId="0" fontId="7" fillId="0" borderId="35" xfId="0" applyFont="1" applyBorder="1" applyAlignment="1">
      <alignment horizontal="center" vertical="center"/>
    </xf>
    <xf numFmtId="0" fontId="7" fillId="0" borderId="76" xfId="0" applyFont="1" applyBorder="1" applyAlignment="1">
      <alignment horizontal="left" vertical="center"/>
    </xf>
    <xf numFmtId="0" fontId="7" fillId="0" borderId="76" xfId="0" applyFont="1" applyBorder="1" applyAlignment="1">
      <alignment vertical="center" wrapText="1"/>
    </xf>
    <xf numFmtId="0" fontId="7" fillId="0" borderId="78" xfId="0" applyFont="1" applyBorder="1" applyAlignment="1">
      <alignment horizontal="center" vertical="center"/>
    </xf>
    <xf numFmtId="0" fontId="7" fillId="0" borderId="78" xfId="0" applyFont="1" applyBorder="1" applyAlignment="1">
      <alignment horizontal="center" vertical="center" wrapText="1"/>
    </xf>
    <xf numFmtId="0" fontId="7" fillId="0" borderId="79" xfId="0" applyFont="1" applyBorder="1" applyAlignment="1">
      <alignment vertical="center" wrapText="1"/>
    </xf>
    <xf numFmtId="0" fontId="7" fillId="0" borderId="81" xfId="0" applyFont="1" applyBorder="1" applyAlignment="1">
      <alignment horizontal="center" vertical="center" wrapText="1"/>
    </xf>
    <xf numFmtId="0" fontId="7" fillId="0" borderId="81" xfId="0" applyFont="1" applyBorder="1" applyAlignment="1">
      <alignment horizontal="right" vertical="center" wrapText="1"/>
    </xf>
    <xf numFmtId="0" fontId="6" fillId="0" borderId="81" xfId="0" applyFont="1" applyBorder="1">
      <alignment vertical="center"/>
    </xf>
    <xf numFmtId="0" fontId="6" fillId="0" borderId="82" xfId="0" applyFont="1" applyBorder="1">
      <alignment vertical="center"/>
    </xf>
    <xf numFmtId="38" fontId="6" fillId="0" borderId="83" xfId="1" applyFont="1" applyBorder="1">
      <alignment vertical="center"/>
    </xf>
    <xf numFmtId="3" fontId="6" fillId="0" borderId="83" xfId="0" applyNumberFormat="1" applyFont="1" applyBorder="1">
      <alignment vertical="center"/>
    </xf>
    <xf numFmtId="38" fontId="6" fillId="0" borderId="80" xfId="1" applyFont="1" applyBorder="1">
      <alignment vertical="center"/>
    </xf>
    <xf numFmtId="0" fontId="4" fillId="3" borderId="11" xfId="0" applyFont="1" applyFill="1" applyBorder="1" applyAlignment="1">
      <alignment horizontal="distributed" vertical="center" wrapText="1"/>
    </xf>
    <xf numFmtId="0" fontId="4" fillId="3" borderId="11" xfId="0" applyFont="1" applyFill="1" applyBorder="1" applyAlignment="1">
      <alignment vertical="center" wrapText="1"/>
    </xf>
    <xf numFmtId="0" fontId="4" fillId="3" borderId="11" xfId="0" applyFont="1" applyFill="1" applyBorder="1" applyAlignment="1">
      <alignment vertical="center" wrapText="1" shrinkToFit="1"/>
    </xf>
    <xf numFmtId="0" fontId="4" fillId="3" borderId="12" xfId="0" applyFont="1" applyFill="1" applyBorder="1" applyAlignment="1">
      <alignment vertical="center" wrapText="1"/>
    </xf>
    <xf numFmtId="0" fontId="4" fillId="3" borderId="12" xfId="0" applyFont="1" applyFill="1" applyBorder="1" applyAlignment="1">
      <alignment horizontal="right" vertical="center" wrapText="1"/>
    </xf>
    <xf numFmtId="49" fontId="6" fillId="0" borderId="0" xfId="0" applyNumberFormat="1" applyFont="1" applyAlignment="1">
      <alignment horizontal="center" vertical="center"/>
    </xf>
    <xf numFmtId="181" fontId="3" fillId="0" borderId="0" xfId="0" applyNumberFormat="1" applyFont="1">
      <alignment vertical="center"/>
    </xf>
    <xf numFmtId="182" fontId="3" fillId="0" borderId="14" xfId="1" applyNumberFormat="1" applyFont="1" applyFill="1" applyBorder="1" applyAlignment="1">
      <alignment vertical="center"/>
    </xf>
    <xf numFmtId="183" fontId="3" fillId="0" borderId="14" xfId="1" applyNumberFormat="1" applyFont="1" applyFill="1" applyBorder="1" applyAlignment="1">
      <alignment vertical="center"/>
    </xf>
    <xf numFmtId="0" fontId="5" fillId="0" borderId="0" xfId="0" applyFont="1" applyAlignment="1">
      <alignment horizontal="left" vertical="center"/>
    </xf>
    <xf numFmtId="0" fontId="26" fillId="0" borderId="0" xfId="0" applyFont="1">
      <alignment vertical="center"/>
    </xf>
    <xf numFmtId="0" fontId="28" fillId="0" borderId="0" xfId="0" applyFont="1">
      <alignment vertical="center"/>
    </xf>
    <xf numFmtId="0" fontId="29" fillId="5" borderId="0" xfId="0" applyFont="1" applyFill="1" applyAlignment="1">
      <alignment horizontal="left" vertical="center" indent="1"/>
    </xf>
    <xf numFmtId="0" fontId="29" fillId="0" borderId="0" xfId="0" applyFont="1">
      <alignment vertical="center"/>
    </xf>
    <xf numFmtId="0" fontId="30" fillId="0" borderId="0" xfId="0" applyFont="1">
      <alignment vertical="center"/>
    </xf>
    <xf numFmtId="49" fontId="31" fillId="0" borderId="0" xfId="0" applyNumberFormat="1" applyFont="1">
      <alignment vertical="center"/>
    </xf>
    <xf numFmtId="0" fontId="31" fillId="0" borderId="0" xfId="0" applyFont="1">
      <alignment vertical="center"/>
    </xf>
    <xf numFmtId="0" fontId="32" fillId="0" borderId="0" xfId="0" applyFont="1">
      <alignment vertical="center"/>
    </xf>
    <xf numFmtId="0" fontId="31" fillId="0" borderId="0" xfId="0" applyFont="1" applyAlignment="1">
      <alignment horizontal="right" vertical="center"/>
    </xf>
    <xf numFmtId="49" fontId="29" fillId="0" borderId="0" xfId="0" applyNumberFormat="1" applyFont="1" applyAlignment="1">
      <alignment horizontal="right" vertical="center"/>
    </xf>
    <xf numFmtId="0" fontId="29" fillId="0" borderId="0" xfId="0" applyFont="1" applyAlignment="1">
      <alignment horizontal="left" vertical="center" indent="1"/>
    </xf>
    <xf numFmtId="49" fontId="29" fillId="0" borderId="0" xfId="0" applyNumberFormat="1" applyFont="1">
      <alignment vertical="center"/>
    </xf>
    <xf numFmtId="0" fontId="29" fillId="0" borderId="0" xfId="0" applyFont="1" applyAlignment="1">
      <alignment horizontal="center" vertical="center"/>
    </xf>
    <xf numFmtId="0" fontId="34" fillId="0" borderId="0" xfId="0" applyFont="1">
      <alignment vertical="center"/>
    </xf>
    <xf numFmtId="0" fontId="29" fillId="0" borderId="0" xfId="0" applyFont="1" applyAlignment="1">
      <alignment horizontal="right" vertical="center"/>
    </xf>
    <xf numFmtId="0" fontId="29" fillId="0" borderId="0" xfId="0" applyFont="1" applyAlignment="1">
      <alignment horizontal="left" vertical="center"/>
    </xf>
    <xf numFmtId="0" fontId="29" fillId="5" borderId="0" xfId="0" applyFont="1" applyFill="1" applyAlignment="1">
      <alignment horizontal="left" vertical="center" indent="1" shrinkToFit="1"/>
    </xf>
    <xf numFmtId="0" fontId="34" fillId="0" borderId="0" xfId="0" applyFont="1" applyAlignment="1">
      <alignment horizontal="left" vertical="center" indent="1"/>
    </xf>
    <xf numFmtId="0" fontId="29" fillId="5" borderId="0" xfId="0" applyFont="1" applyFill="1" applyAlignment="1">
      <alignment horizontal="right" vertical="center"/>
    </xf>
    <xf numFmtId="0" fontId="4" fillId="0" borderId="1" xfId="0" applyFont="1" applyBorder="1" applyAlignment="1">
      <alignment horizontal="center" vertical="center" shrinkToFit="1"/>
    </xf>
    <xf numFmtId="0" fontId="4" fillId="0" borderId="33" xfId="0" applyFont="1" applyBorder="1" applyAlignment="1">
      <alignment vertical="center" wrapText="1"/>
    </xf>
    <xf numFmtId="0" fontId="6" fillId="0" borderId="0" xfId="0" applyFont="1" applyAlignment="1">
      <alignment vertical="center"/>
    </xf>
    <xf numFmtId="0" fontId="4" fillId="0" borderId="9" xfId="0" applyFont="1" applyBorder="1" applyAlignment="1">
      <alignment vertical="center"/>
    </xf>
    <xf numFmtId="56" fontId="5" fillId="0" borderId="6" xfId="0" applyNumberFormat="1" applyFont="1" applyBorder="1" applyAlignment="1">
      <alignment vertical="center" wrapText="1" shrinkToFit="1"/>
    </xf>
    <xf numFmtId="0" fontId="4" fillId="0" borderId="1" xfId="0" applyFont="1" applyBorder="1" applyAlignment="1">
      <alignment vertical="center" shrinkToFit="1"/>
    </xf>
    <xf numFmtId="56" fontId="5" fillId="0" borderId="10" xfId="0" applyNumberFormat="1" applyFont="1" applyBorder="1" applyAlignment="1">
      <alignment vertical="center" wrapText="1" shrinkToFit="1"/>
    </xf>
    <xf numFmtId="0" fontId="7" fillId="0" borderId="0" xfId="0" applyFont="1">
      <alignment vertical="center"/>
    </xf>
    <xf numFmtId="56" fontId="4" fillId="0" borderId="10" xfId="0" applyNumberFormat="1" applyFont="1" applyBorder="1" applyAlignment="1">
      <alignment vertical="center" wrapText="1" shrinkToFit="1"/>
    </xf>
    <xf numFmtId="0" fontId="4" fillId="0" borderId="33" xfId="0" applyFont="1" applyBorder="1" applyAlignment="1">
      <alignment vertical="center" wrapText="1" shrinkToFit="1"/>
    </xf>
    <xf numFmtId="56" fontId="4" fillId="0" borderId="6" xfId="0" applyNumberFormat="1" applyFont="1" applyBorder="1" applyAlignment="1">
      <alignment vertical="center" wrapText="1" shrinkToFit="1"/>
    </xf>
    <xf numFmtId="0" fontId="3" fillId="0" borderId="0" xfId="0" applyFont="1" applyAlignment="1">
      <alignment vertical="center"/>
    </xf>
    <xf numFmtId="0" fontId="4" fillId="0" borderId="1" xfId="0" applyFont="1" applyBorder="1" applyAlignment="1">
      <alignment vertical="center"/>
    </xf>
    <xf numFmtId="0" fontId="29" fillId="0" borderId="0" xfId="0" applyFont="1" applyAlignment="1">
      <alignment horizontal="left" vertical="center" indent="1"/>
    </xf>
    <xf numFmtId="0" fontId="27" fillId="0" borderId="0" xfId="0" applyFont="1" applyAlignment="1">
      <alignment horizontal="center" vertical="center" textRotation="255"/>
    </xf>
    <xf numFmtId="0" fontId="33" fillId="0" borderId="0" xfId="0" applyFont="1" applyAlignment="1">
      <alignment horizontal="center" vertical="center"/>
    </xf>
    <xf numFmtId="0" fontId="3" fillId="0" borderId="31"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3" borderId="9" xfId="0" applyFont="1" applyFill="1" applyBorder="1" applyAlignment="1">
      <alignment vertical="center" shrinkToFit="1"/>
    </xf>
    <xf numFmtId="0" fontId="3" fillId="3" borderId="1" xfId="0" applyFont="1" applyFill="1" applyBorder="1" applyAlignment="1">
      <alignment vertical="center" shrinkToFit="1"/>
    </xf>
    <xf numFmtId="0" fontId="3" fillId="3" borderId="2" xfId="0" applyFont="1" applyFill="1" applyBorder="1" applyAlignment="1">
      <alignment vertical="center" shrinkToFi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3" fillId="0" borderId="8" xfId="0" applyFont="1" applyBorder="1" applyAlignment="1">
      <alignment horizontal="center" vertical="center" wrapText="1"/>
    </xf>
    <xf numFmtId="0" fontId="3" fillId="0" borderId="26" xfId="0" applyFont="1" applyBorder="1" applyAlignment="1">
      <alignment horizontal="center" vertical="center" wrapText="1"/>
    </xf>
    <xf numFmtId="176" fontId="7" fillId="0" borderId="48" xfId="1" applyNumberFormat="1" applyFont="1" applyFill="1" applyBorder="1" applyAlignment="1">
      <alignment horizontal="right" vertical="center"/>
    </xf>
    <xf numFmtId="176" fontId="7" fillId="0" borderId="55" xfId="1" applyNumberFormat="1" applyFont="1" applyFill="1" applyBorder="1" applyAlignment="1">
      <alignment horizontal="right" vertical="center"/>
    </xf>
    <xf numFmtId="176" fontId="7" fillId="0" borderId="50" xfId="1" applyNumberFormat="1" applyFont="1" applyFill="1" applyBorder="1" applyAlignment="1">
      <alignment horizontal="right" vertical="center"/>
    </xf>
    <xf numFmtId="176" fontId="7" fillId="0" borderId="56" xfId="1" applyNumberFormat="1" applyFont="1" applyFill="1" applyBorder="1" applyAlignment="1">
      <alignment horizontal="right" vertical="center"/>
    </xf>
    <xf numFmtId="179" fontId="4" fillId="0" borderId="49" xfId="1" applyNumberFormat="1" applyFont="1" applyFill="1" applyBorder="1" applyAlignment="1">
      <alignment horizontal="center" vertical="center"/>
    </xf>
    <xf numFmtId="179" fontId="4" fillId="0" borderId="51" xfId="1" applyNumberFormat="1" applyFont="1" applyFill="1" applyBorder="1" applyAlignment="1">
      <alignment horizontal="center" vertical="center"/>
    </xf>
    <xf numFmtId="0" fontId="3" fillId="0" borderId="8" xfId="0" applyFont="1" applyBorder="1">
      <alignment vertical="center"/>
    </xf>
    <xf numFmtId="0" fontId="3" fillId="0" borderId="26" xfId="0" applyFont="1" applyBorder="1">
      <alignment vertical="center"/>
    </xf>
    <xf numFmtId="177" fontId="10" fillId="0" borderId="5" xfId="0" applyNumberFormat="1" applyFont="1" applyBorder="1" applyAlignment="1">
      <alignment horizontal="center" vertical="center"/>
    </xf>
    <xf numFmtId="177" fontId="10" fillId="0" borderId="1" xfId="0" applyNumberFormat="1" applyFont="1" applyBorder="1" applyAlignment="1">
      <alignment horizontal="center" vertical="center"/>
    </xf>
    <xf numFmtId="0" fontId="11" fillId="0" borderId="1" xfId="0" applyFont="1" applyBorder="1" applyAlignment="1">
      <alignment horizontal="left" vertical="center" shrinkToFit="1"/>
    </xf>
    <xf numFmtId="177" fontId="3" fillId="0" borderId="5"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4" fillId="0" borderId="1" xfId="0" applyFont="1" applyBorder="1" applyAlignment="1">
      <alignment horizontal="left" vertical="center" shrinkToFit="1"/>
    </xf>
    <xf numFmtId="0" fontId="3" fillId="0" borderId="5"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textRotation="255"/>
    </xf>
    <xf numFmtId="0" fontId="3" fillId="0" borderId="30" xfId="0" applyFont="1" applyBorder="1" applyAlignment="1">
      <alignment horizontal="center" vertical="center" textRotation="255"/>
    </xf>
    <xf numFmtId="0" fontId="3" fillId="3" borderId="11" xfId="0" applyFont="1" applyFill="1" applyBorder="1" applyAlignment="1">
      <alignment vertical="center" shrinkToFit="1"/>
    </xf>
    <xf numFmtId="0" fontId="3" fillId="3" borderId="3" xfId="0" applyFont="1" applyFill="1" applyBorder="1" applyAlignment="1">
      <alignment vertical="center" shrinkToFit="1"/>
    </xf>
    <xf numFmtId="0" fontId="19" fillId="0" borderId="0" xfId="0" applyFont="1" applyAlignment="1">
      <alignment horizontal="center" vertical="center" textRotation="255"/>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1" xfId="0" applyFont="1" applyBorder="1" applyAlignment="1">
      <alignment horizontal="center" vertical="center"/>
    </xf>
    <xf numFmtId="0" fontId="4" fillId="0" borderId="6" xfId="0" applyFont="1" applyBorder="1" applyAlignment="1">
      <alignment horizontal="center" vertical="center"/>
    </xf>
    <xf numFmtId="178" fontId="4" fillId="0" borderId="1" xfId="0" applyNumberFormat="1" applyFont="1" applyBorder="1" applyAlignment="1">
      <alignment horizontal="left" vertical="center" shrinkToFit="1"/>
    </xf>
    <xf numFmtId="0" fontId="11" fillId="0" borderId="1" xfId="0" applyFont="1" applyBorder="1" applyAlignment="1">
      <alignment vertical="center" shrinkToFit="1"/>
    </xf>
    <xf numFmtId="0" fontId="11" fillId="0" borderId="1" xfId="0" applyFont="1" applyBorder="1" applyAlignment="1">
      <alignment horizontal="center" vertical="center" shrinkToFit="1"/>
    </xf>
    <xf numFmtId="0" fontId="19" fillId="0" borderId="0" xfId="0" applyFont="1" applyAlignment="1">
      <alignment horizontal="center" textRotation="255"/>
    </xf>
    <xf numFmtId="0" fontId="4" fillId="0" borderId="1" xfId="0" applyFont="1" applyBorder="1" applyAlignment="1">
      <alignment vertical="center" shrinkToFit="1"/>
    </xf>
    <xf numFmtId="177" fontId="3" fillId="0" borderId="32" xfId="0" applyNumberFormat="1" applyFont="1" applyBorder="1" applyAlignment="1">
      <alignment horizontal="center" vertical="center"/>
    </xf>
    <xf numFmtId="177" fontId="3" fillId="0" borderId="33" xfId="0" applyNumberFormat="1"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4"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4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vertical="center" shrinkToFit="1"/>
    </xf>
    <xf numFmtId="177" fontId="3" fillId="0" borderId="31" xfId="0" applyNumberFormat="1" applyFont="1" applyBorder="1" applyAlignment="1">
      <alignment horizontal="center" vertical="center"/>
    </xf>
    <xf numFmtId="177" fontId="3" fillId="0" borderId="9" xfId="0" applyNumberFormat="1" applyFont="1" applyBorder="1" applyAlignment="1">
      <alignment horizontal="center" vertical="center"/>
    </xf>
    <xf numFmtId="0" fontId="9" fillId="0" borderId="29" xfId="0" applyFont="1" applyBorder="1" applyAlignment="1">
      <alignment horizontal="center" vertical="center"/>
    </xf>
    <xf numFmtId="0" fontId="9"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56" fontId="3" fillId="0" borderId="5" xfId="0" applyNumberFormat="1" applyFont="1" applyBorder="1" applyAlignment="1">
      <alignment horizontal="center" vertical="center"/>
    </xf>
    <xf numFmtId="56" fontId="3" fillId="0" borderId="1" xfId="0" applyNumberFormat="1" applyFont="1" applyBorder="1" applyAlignment="1">
      <alignment horizontal="center" vertical="center"/>
    </xf>
    <xf numFmtId="56" fontId="10" fillId="0" borderId="5" xfId="0" applyNumberFormat="1" applyFont="1" applyBorder="1" applyAlignment="1">
      <alignment horizontal="center" vertical="center"/>
    </xf>
    <xf numFmtId="0" fontId="10" fillId="0" borderId="1" xfId="0" applyFont="1" applyBorder="1" applyAlignment="1">
      <alignment horizontal="center" vertical="center"/>
    </xf>
    <xf numFmtId="56" fontId="3" fillId="0" borderId="32" xfId="0" applyNumberFormat="1" applyFont="1" applyBorder="1" applyAlignment="1">
      <alignment horizontal="center" vertical="center"/>
    </xf>
    <xf numFmtId="0" fontId="3" fillId="0" borderId="33" xfId="0" applyFont="1" applyBorder="1" applyAlignment="1">
      <alignment horizontal="center" vertical="center"/>
    </xf>
    <xf numFmtId="0" fontId="4" fillId="0" borderId="8" xfId="0" applyFont="1" applyBorder="1" applyAlignment="1">
      <alignment vertical="center"/>
    </xf>
    <xf numFmtId="0" fontId="4" fillId="0" borderId="43" xfId="0" applyFont="1" applyBorder="1" applyAlignment="1">
      <alignment vertical="center" wrapText="1"/>
    </xf>
    <xf numFmtId="0" fontId="4" fillId="0" borderId="9" xfId="0" applyFont="1" applyBorder="1" applyAlignment="1">
      <alignment vertical="center" wrapText="1"/>
    </xf>
    <xf numFmtId="0" fontId="4" fillId="0" borderId="21" xfId="0" applyFont="1" applyBorder="1" applyAlignment="1">
      <alignment vertical="center"/>
    </xf>
    <xf numFmtId="0" fontId="4" fillId="0" borderId="6" xfId="0" applyFont="1" applyBorder="1" applyAlignment="1">
      <alignment vertical="center"/>
    </xf>
    <xf numFmtId="0" fontId="5" fillId="0" borderId="0" xfId="0" applyFont="1" applyAlignment="1">
      <alignment horizontal="left" vertical="center"/>
    </xf>
    <xf numFmtId="0" fontId="7" fillId="0" borderId="0" xfId="0" applyFont="1" applyAlignment="1">
      <alignment horizontal="right" vertical="center"/>
    </xf>
    <xf numFmtId="0" fontId="4" fillId="0" borderId="0" xfId="0" applyFont="1" applyAlignment="1">
      <alignment horizontal="center" vertical="center"/>
    </xf>
    <xf numFmtId="0" fontId="3" fillId="0" borderId="44" xfId="0" applyFont="1" applyBorder="1" applyAlignment="1">
      <alignment horizontal="center" vertical="center"/>
    </xf>
    <xf numFmtId="0" fontId="3" fillId="0" borderId="21" xfId="0" applyFont="1" applyBorder="1" applyAlignment="1">
      <alignment horizontal="center" vertical="center"/>
    </xf>
    <xf numFmtId="0" fontId="3" fillId="0" borderId="1" xfId="0" applyFont="1" applyBorder="1" applyAlignment="1">
      <alignment horizontal="left" vertical="center" indent="1"/>
    </xf>
    <xf numFmtId="176" fontId="7" fillId="3" borderId="14" xfId="1" applyNumberFormat="1" applyFont="1" applyFill="1" applyBorder="1" applyAlignment="1">
      <alignment horizontal="right" vertical="center"/>
    </xf>
    <xf numFmtId="176" fontId="7" fillId="3" borderId="63" xfId="1" applyNumberFormat="1" applyFont="1" applyFill="1" applyBorder="1" applyAlignment="1">
      <alignment horizontal="right" vertical="center"/>
    </xf>
    <xf numFmtId="0" fontId="3" fillId="0" borderId="25" xfId="0" applyFont="1" applyBorder="1" applyAlignment="1">
      <alignment horizontal="right" vertical="center" indent="2"/>
    </xf>
    <xf numFmtId="0" fontId="3" fillId="0" borderId="4"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27" xfId="0" applyFont="1" applyBorder="1" applyAlignment="1">
      <alignment horizontal="left" vertical="center" wrapText="1" indent="1"/>
    </xf>
    <xf numFmtId="0" fontId="3" fillId="0" borderId="26" xfId="0" applyFont="1" applyBorder="1" applyAlignment="1">
      <alignment horizontal="left" vertical="center" wrapText="1" inden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5" fillId="0" borderId="14" xfId="0" applyFont="1" applyBorder="1" applyAlignment="1">
      <alignment horizontal="center" vertical="center" shrinkToFit="1"/>
    </xf>
    <xf numFmtId="0" fontId="5" fillId="0" borderId="33" xfId="0" applyFont="1" applyBorder="1" applyAlignment="1">
      <alignment horizontal="center" vertical="center" shrinkToFit="1"/>
    </xf>
    <xf numFmtId="0" fontId="4" fillId="0" borderId="48" xfId="0" applyFont="1" applyBorder="1" applyAlignment="1">
      <alignment horizontal="center" vertical="center"/>
    </xf>
    <xf numFmtId="0" fontId="4" fillId="0" borderId="64" xfId="0" applyFont="1" applyBorder="1" applyAlignment="1">
      <alignment horizontal="center" vertical="center"/>
    </xf>
    <xf numFmtId="0" fontId="4" fillId="0" borderId="24" xfId="0" applyFont="1" applyBorder="1" applyAlignment="1">
      <alignment horizontal="center" vertical="center"/>
    </xf>
    <xf numFmtId="0" fontId="4" fillId="0" borderId="65" xfId="0" applyFont="1" applyBorder="1" applyAlignment="1">
      <alignment horizontal="center" vertical="center"/>
    </xf>
    <xf numFmtId="0" fontId="3" fillId="0" borderId="56" xfId="0" applyFont="1" applyBorder="1" applyAlignment="1">
      <alignment horizontal="right" vertical="center"/>
    </xf>
    <xf numFmtId="0" fontId="7" fillId="0" borderId="0" xfId="0" applyFont="1">
      <alignment vertical="center"/>
    </xf>
    <xf numFmtId="0" fontId="3" fillId="0" borderId="0" xfId="0" applyFont="1" applyAlignment="1">
      <alignment horizontal="left" vertical="center"/>
    </xf>
    <xf numFmtId="176" fontId="7" fillId="0" borderId="14" xfId="1" applyNumberFormat="1" applyFont="1" applyFill="1" applyBorder="1" applyAlignment="1">
      <alignment horizontal="right" vertical="center"/>
    </xf>
    <xf numFmtId="176" fontId="7" fillId="0" borderId="63" xfId="1" applyNumberFormat="1" applyFont="1" applyFill="1" applyBorder="1" applyAlignment="1">
      <alignment horizontal="right" vertical="center"/>
    </xf>
    <xf numFmtId="176" fontId="7" fillId="0" borderId="46" xfId="1" applyNumberFormat="1" applyFont="1" applyFill="1" applyBorder="1" applyAlignment="1">
      <alignment horizontal="right" vertical="center"/>
    </xf>
    <xf numFmtId="176" fontId="7" fillId="0" borderId="70" xfId="1" applyNumberFormat="1" applyFont="1" applyFill="1" applyBorder="1" applyAlignment="1">
      <alignment horizontal="right" vertical="center"/>
    </xf>
    <xf numFmtId="0" fontId="7" fillId="0" borderId="55" xfId="0" applyFont="1" applyBorder="1" applyAlignment="1">
      <alignment horizontal="left"/>
    </xf>
    <xf numFmtId="176" fontId="7" fillId="3" borderId="46" xfId="1" applyNumberFormat="1" applyFont="1" applyFill="1" applyBorder="1" applyAlignment="1">
      <alignment horizontal="right" vertical="center"/>
    </xf>
    <xf numFmtId="176" fontId="7" fillId="3" borderId="70" xfId="1" applyNumberFormat="1" applyFont="1" applyFill="1" applyBorder="1" applyAlignment="1">
      <alignment horizontal="right" vertical="center"/>
    </xf>
    <xf numFmtId="0" fontId="22" fillId="0" borderId="0" xfId="0" applyFont="1">
      <alignment vertical="center"/>
    </xf>
    <xf numFmtId="177" fontId="6" fillId="0" borderId="75" xfId="0" applyNumberFormat="1" applyFont="1" applyBorder="1" applyAlignment="1">
      <alignment horizontal="center" vertical="center" wrapText="1"/>
    </xf>
    <xf numFmtId="177" fontId="6" fillId="0" borderId="35" xfId="0" applyNumberFormat="1" applyFont="1" applyBorder="1" applyAlignment="1">
      <alignment horizontal="center" vertical="center"/>
    </xf>
    <xf numFmtId="49" fontId="23" fillId="0" borderId="0" xfId="0" applyNumberFormat="1" applyFont="1" applyAlignment="1">
      <alignment horizontal="center" vertical="center"/>
    </xf>
    <xf numFmtId="0" fontId="24" fillId="0" borderId="72" xfId="0" applyFont="1" applyBorder="1" applyAlignment="1">
      <alignment horizontal="center" vertical="center"/>
    </xf>
    <xf numFmtId="0" fontId="24" fillId="0" borderId="73" xfId="0" applyFont="1" applyBorder="1" applyAlignment="1">
      <alignment horizontal="center" vertical="center"/>
    </xf>
    <xf numFmtId="0" fontId="24" fillId="0" borderId="75" xfId="0" applyFont="1" applyBorder="1" applyAlignment="1">
      <alignment horizontal="center" vertical="center"/>
    </xf>
    <xf numFmtId="0" fontId="24" fillId="0" borderId="35" xfId="0" applyFont="1" applyBorder="1" applyAlignment="1">
      <alignment horizontal="center" vertical="center"/>
    </xf>
    <xf numFmtId="0" fontId="24" fillId="0" borderId="73" xfId="0" applyFont="1" applyBorder="1" applyAlignment="1">
      <alignment horizontal="center" vertical="center" wrapText="1"/>
    </xf>
    <xf numFmtId="0" fontId="24" fillId="0" borderId="73" xfId="0" applyFont="1" applyBorder="1" applyAlignment="1">
      <alignment horizontal="center" vertical="center" shrinkToFit="1"/>
    </xf>
    <xf numFmtId="0" fontId="24" fillId="0" borderId="35" xfId="0" applyFont="1" applyBorder="1" applyAlignment="1">
      <alignment horizontal="center" vertical="center" shrinkToFit="1"/>
    </xf>
    <xf numFmtId="0" fontId="24" fillId="0" borderId="74" xfId="0" applyFont="1" applyBorder="1" applyAlignment="1">
      <alignment horizontal="left" vertical="center" wrapText="1"/>
    </xf>
    <xf numFmtId="0" fontId="24" fillId="0" borderId="76" xfId="0" applyFont="1" applyBorder="1" applyAlignment="1">
      <alignment horizontal="left" vertical="center"/>
    </xf>
    <xf numFmtId="177" fontId="6" fillId="0" borderId="35" xfId="0" applyNumberFormat="1" applyFont="1" applyBorder="1" applyAlignment="1">
      <alignment horizontal="center" vertical="center" wrapText="1"/>
    </xf>
    <xf numFmtId="177" fontId="7" fillId="0" borderId="77" xfId="0" applyNumberFormat="1" applyFont="1" applyBorder="1" applyAlignment="1">
      <alignment horizontal="center" vertical="center" wrapText="1"/>
    </xf>
    <xf numFmtId="177" fontId="3" fillId="0" borderId="78" xfId="0" applyNumberFormat="1"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indent="1"/>
    </xf>
    <xf numFmtId="0" fontId="7" fillId="0" borderId="0" xfId="0" applyFont="1" applyAlignment="1">
      <alignment horizontal="left" vertical="center" indent="1"/>
    </xf>
    <xf numFmtId="0" fontId="6" fillId="0" borderId="0" xfId="0" applyFont="1" applyAlignment="1">
      <alignment horizontal="left" vertical="center" indent="1"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742950</xdr:colOff>
      <xdr:row>13</xdr:row>
      <xdr:rowOff>19050</xdr:rowOff>
    </xdr:from>
    <xdr:to>
      <xdr:col>13</xdr:col>
      <xdr:colOff>0</xdr:colOff>
      <xdr:row>13</xdr:row>
      <xdr:rowOff>228600</xdr:rowOff>
    </xdr:to>
    <xdr:sp macro="" textlink="">
      <xdr:nvSpPr>
        <xdr:cNvPr id="6" name="Text Box 54">
          <a:extLst>
            <a:ext uri="{FF2B5EF4-FFF2-40B4-BE49-F238E27FC236}">
              <a16:creationId xmlns:a16="http://schemas.microsoft.com/office/drawing/2014/main" id="{00000000-0008-0000-0D00-000006000000}"/>
            </a:ext>
          </a:extLst>
        </xdr:cNvPr>
        <xdr:cNvSpPr txBox="1">
          <a:spLocks noChangeArrowheads="1"/>
        </xdr:cNvSpPr>
      </xdr:nvSpPr>
      <xdr:spPr bwMode="auto">
        <a:xfrm>
          <a:off x="10048875" y="3248025"/>
          <a:ext cx="381000" cy="209550"/>
        </a:xfrm>
        <a:prstGeom prst="rect">
          <a:avLst/>
        </a:prstGeom>
        <a:noFill/>
        <a:ln w="9525">
          <a:no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10</xdr:col>
      <xdr:colOff>0</xdr:colOff>
      <xdr:row>13</xdr:row>
      <xdr:rowOff>28575</xdr:rowOff>
    </xdr:from>
    <xdr:to>
      <xdr:col>10</xdr:col>
      <xdr:colOff>0</xdr:colOff>
      <xdr:row>13</xdr:row>
      <xdr:rowOff>209550</xdr:rowOff>
    </xdr:to>
    <xdr:sp macro="" textlink="">
      <xdr:nvSpPr>
        <xdr:cNvPr id="7" name="Text Box 55">
          <a:extLst>
            <a:ext uri="{FF2B5EF4-FFF2-40B4-BE49-F238E27FC236}">
              <a16:creationId xmlns:a16="http://schemas.microsoft.com/office/drawing/2014/main" id="{00000000-0008-0000-0D00-000007000000}"/>
            </a:ext>
          </a:extLst>
        </xdr:cNvPr>
        <xdr:cNvSpPr txBox="1">
          <a:spLocks noChangeArrowheads="1"/>
        </xdr:cNvSpPr>
      </xdr:nvSpPr>
      <xdr:spPr bwMode="auto">
        <a:xfrm>
          <a:off x="7610475" y="3257550"/>
          <a:ext cx="2762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10</xdr:col>
      <xdr:colOff>0</xdr:colOff>
      <xdr:row>14</xdr:row>
      <xdr:rowOff>28575</xdr:rowOff>
    </xdr:from>
    <xdr:to>
      <xdr:col>10</xdr:col>
      <xdr:colOff>0</xdr:colOff>
      <xdr:row>14</xdr:row>
      <xdr:rowOff>228600</xdr:rowOff>
    </xdr:to>
    <xdr:sp macro="" textlink="">
      <xdr:nvSpPr>
        <xdr:cNvPr id="8" name="Text Box 56">
          <a:extLst>
            <a:ext uri="{FF2B5EF4-FFF2-40B4-BE49-F238E27FC236}">
              <a16:creationId xmlns:a16="http://schemas.microsoft.com/office/drawing/2014/main" id="{00000000-0008-0000-0D00-000008000000}"/>
            </a:ext>
          </a:extLst>
        </xdr:cNvPr>
        <xdr:cNvSpPr txBox="1">
          <a:spLocks noChangeArrowheads="1"/>
        </xdr:cNvSpPr>
      </xdr:nvSpPr>
      <xdr:spPr bwMode="auto">
        <a:xfrm>
          <a:off x="7610475" y="3495675"/>
          <a:ext cx="30480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12</xdr:col>
      <xdr:colOff>742950</xdr:colOff>
      <xdr:row>46</xdr:row>
      <xdr:rowOff>19050</xdr:rowOff>
    </xdr:from>
    <xdr:to>
      <xdr:col>13</xdr:col>
      <xdr:colOff>0</xdr:colOff>
      <xdr:row>46</xdr:row>
      <xdr:rowOff>228600</xdr:rowOff>
    </xdr:to>
    <xdr:sp macro="" textlink="">
      <xdr:nvSpPr>
        <xdr:cNvPr id="5" name="Text Box 54">
          <a:extLst>
            <a:ext uri="{FF2B5EF4-FFF2-40B4-BE49-F238E27FC236}">
              <a16:creationId xmlns:a16="http://schemas.microsoft.com/office/drawing/2014/main" id="{00000000-0008-0000-0D00-000005000000}"/>
            </a:ext>
          </a:extLst>
        </xdr:cNvPr>
        <xdr:cNvSpPr txBox="1">
          <a:spLocks noChangeArrowheads="1"/>
        </xdr:cNvSpPr>
      </xdr:nvSpPr>
      <xdr:spPr bwMode="auto">
        <a:xfrm>
          <a:off x="10382250" y="3448050"/>
          <a:ext cx="47625" cy="209550"/>
        </a:xfrm>
        <a:prstGeom prst="rect">
          <a:avLst/>
        </a:prstGeom>
        <a:noFill/>
        <a:ln w="9525">
          <a:no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10</xdr:col>
      <xdr:colOff>0</xdr:colOff>
      <xdr:row>46</xdr:row>
      <xdr:rowOff>28575</xdr:rowOff>
    </xdr:from>
    <xdr:to>
      <xdr:col>10</xdr:col>
      <xdr:colOff>0</xdr:colOff>
      <xdr:row>46</xdr:row>
      <xdr:rowOff>209550</xdr:rowOff>
    </xdr:to>
    <xdr:sp macro="" textlink="">
      <xdr:nvSpPr>
        <xdr:cNvPr id="9" name="Text Box 55">
          <a:extLst>
            <a:ext uri="{FF2B5EF4-FFF2-40B4-BE49-F238E27FC236}">
              <a16:creationId xmlns:a16="http://schemas.microsoft.com/office/drawing/2014/main" id="{00000000-0008-0000-0D00-000009000000}"/>
            </a:ext>
          </a:extLst>
        </xdr:cNvPr>
        <xdr:cNvSpPr txBox="1">
          <a:spLocks noChangeArrowheads="1"/>
        </xdr:cNvSpPr>
      </xdr:nvSpPr>
      <xdr:spPr bwMode="auto">
        <a:xfrm>
          <a:off x="7781925" y="3457575"/>
          <a:ext cx="0"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10</xdr:col>
      <xdr:colOff>0</xdr:colOff>
      <xdr:row>47</xdr:row>
      <xdr:rowOff>28575</xdr:rowOff>
    </xdr:from>
    <xdr:to>
      <xdr:col>10</xdr:col>
      <xdr:colOff>0</xdr:colOff>
      <xdr:row>47</xdr:row>
      <xdr:rowOff>228600</xdr:rowOff>
    </xdr:to>
    <xdr:sp macro="" textlink="">
      <xdr:nvSpPr>
        <xdr:cNvPr id="10" name="Text Box 56">
          <a:extLst>
            <a:ext uri="{FF2B5EF4-FFF2-40B4-BE49-F238E27FC236}">
              <a16:creationId xmlns:a16="http://schemas.microsoft.com/office/drawing/2014/main" id="{00000000-0008-0000-0D00-00000A000000}"/>
            </a:ext>
          </a:extLst>
        </xdr:cNvPr>
        <xdr:cNvSpPr txBox="1">
          <a:spLocks noChangeArrowheads="1"/>
        </xdr:cNvSpPr>
      </xdr:nvSpPr>
      <xdr:spPr bwMode="auto">
        <a:xfrm>
          <a:off x="7781925" y="3695700"/>
          <a:ext cx="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4</xdr:col>
      <xdr:colOff>542925</xdr:colOff>
      <xdr:row>17</xdr:row>
      <xdr:rowOff>47626</xdr:rowOff>
    </xdr:from>
    <xdr:to>
      <xdr:col>5</xdr:col>
      <xdr:colOff>38100</xdr:colOff>
      <xdr:row>18</xdr:row>
      <xdr:rowOff>9526</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562225" y="4476751"/>
          <a:ext cx="3143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月</a:t>
          </a:r>
        </a:p>
      </xdr:txBody>
    </xdr:sp>
    <xdr:clientData/>
  </xdr:twoCellAnchor>
  <xdr:twoCellAnchor>
    <xdr:from>
      <xdr:col>5</xdr:col>
      <xdr:colOff>647700</xdr:colOff>
      <xdr:row>17</xdr:row>
      <xdr:rowOff>47626</xdr:rowOff>
    </xdr:from>
    <xdr:to>
      <xdr:col>6</xdr:col>
      <xdr:colOff>19050</xdr:colOff>
      <xdr:row>18</xdr:row>
      <xdr:rowOff>9526</xdr:rowOff>
    </xdr:to>
    <xdr:sp macro="" textlink="">
      <xdr:nvSpPr>
        <xdr:cNvPr id="11" name="テキスト ボックス 10">
          <a:extLst>
            <a:ext uri="{FF2B5EF4-FFF2-40B4-BE49-F238E27FC236}">
              <a16:creationId xmlns:a16="http://schemas.microsoft.com/office/drawing/2014/main" id="{00000000-0008-0000-0D00-00000B000000}"/>
            </a:ext>
          </a:extLst>
        </xdr:cNvPr>
        <xdr:cNvSpPr txBox="1"/>
      </xdr:nvSpPr>
      <xdr:spPr>
        <a:xfrm>
          <a:off x="3486150" y="4476751"/>
          <a:ext cx="3143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日</a:t>
          </a:r>
          <a:endParaRPr kumimoji="1" lang="en-US" altLang="ja-JP" sz="1200">
            <a:latin typeface="ＭＳ Ｐ明朝" panose="02020600040205080304" pitchFamily="18" charset="-128"/>
            <a:ea typeface="ＭＳ Ｐ明朝" panose="02020600040205080304" pitchFamily="18" charset="-128"/>
          </a:endParaRPr>
        </a:p>
        <a:p>
          <a:endParaRPr kumimoji="1" lang="ja-JP" altLang="en-US" sz="1200">
            <a:latin typeface="ＭＳ Ｐ明朝" panose="02020600040205080304" pitchFamily="18" charset="-128"/>
            <a:ea typeface="ＭＳ Ｐ明朝" panose="02020600040205080304" pitchFamily="18" charset="-128"/>
          </a:endParaRPr>
        </a:p>
      </xdr:txBody>
    </xdr:sp>
    <xdr:clientData/>
  </xdr:twoCellAnchor>
  <xdr:twoCellAnchor>
    <xdr:from>
      <xdr:col>4</xdr:col>
      <xdr:colOff>552450</xdr:colOff>
      <xdr:row>50</xdr:row>
      <xdr:rowOff>57150</xdr:rowOff>
    </xdr:from>
    <xdr:to>
      <xdr:col>5</xdr:col>
      <xdr:colOff>47625</xdr:colOff>
      <xdr:row>51</xdr:row>
      <xdr:rowOff>247650</xdr:rowOff>
    </xdr:to>
    <xdr:sp macro="" textlink="">
      <xdr:nvSpPr>
        <xdr:cNvPr id="12" name="テキスト ボックス 11">
          <a:extLst>
            <a:ext uri="{FF2B5EF4-FFF2-40B4-BE49-F238E27FC236}">
              <a16:creationId xmlns:a16="http://schemas.microsoft.com/office/drawing/2014/main" id="{00000000-0008-0000-0D00-00000C000000}"/>
            </a:ext>
          </a:extLst>
        </xdr:cNvPr>
        <xdr:cNvSpPr txBox="1"/>
      </xdr:nvSpPr>
      <xdr:spPr>
        <a:xfrm>
          <a:off x="2571750" y="12001500"/>
          <a:ext cx="3143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月</a:t>
          </a:r>
        </a:p>
      </xdr:txBody>
    </xdr:sp>
    <xdr:clientData/>
  </xdr:twoCellAnchor>
  <xdr:twoCellAnchor>
    <xdr:from>
      <xdr:col>5</xdr:col>
      <xdr:colOff>657225</xdr:colOff>
      <xdr:row>50</xdr:row>
      <xdr:rowOff>47625</xdr:rowOff>
    </xdr:from>
    <xdr:to>
      <xdr:col>6</xdr:col>
      <xdr:colOff>28575</xdr:colOff>
      <xdr:row>51</xdr:row>
      <xdr:rowOff>238125</xdr:rowOff>
    </xdr:to>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3495675" y="12172950"/>
          <a:ext cx="3143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日</a:t>
          </a:r>
          <a:endParaRPr kumimoji="1" lang="en-US" altLang="ja-JP" sz="1200">
            <a:latin typeface="ＭＳ Ｐ明朝" panose="02020600040205080304" pitchFamily="18" charset="-128"/>
            <a:ea typeface="ＭＳ Ｐ明朝" panose="02020600040205080304" pitchFamily="18" charset="-128"/>
          </a:endParaRPr>
        </a:p>
        <a:p>
          <a:endParaRPr kumimoji="1" lang="ja-JP" altLang="en-US" sz="1200">
            <a:latin typeface="ＭＳ Ｐ明朝" panose="02020600040205080304" pitchFamily="18" charset="-128"/>
            <a:ea typeface="ＭＳ Ｐ明朝" panose="02020600040205080304" pitchFamily="18" charset="-128"/>
          </a:endParaRPr>
        </a:p>
      </xdr:txBody>
    </xdr:sp>
    <xdr:clientData/>
  </xdr:twoCellAnchor>
  <xdr:twoCellAnchor>
    <xdr:from>
      <xdr:col>12</xdr:col>
      <xdr:colOff>742950</xdr:colOff>
      <xdr:row>79</xdr:row>
      <xdr:rowOff>19050</xdr:rowOff>
    </xdr:from>
    <xdr:to>
      <xdr:col>13</xdr:col>
      <xdr:colOff>0</xdr:colOff>
      <xdr:row>79</xdr:row>
      <xdr:rowOff>228600</xdr:rowOff>
    </xdr:to>
    <xdr:sp macro="" textlink="">
      <xdr:nvSpPr>
        <xdr:cNvPr id="14" name="Text Box 54">
          <a:extLst>
            <a:ext uri="{FF2B5EF4-FFF2-40B4-BE49-F238E27FC236}">
              <a16:creationId xmlns:a16="http://schemas.microsoft.com/office/drawing/2014/main" id="{00000000-0008-0000-0D00-00000E000000}"/>
            </a:ext>
          </a:extLst>
        </xdr:cNvPr>
        <xdr:cNvSpPr txBox="1">
          <a:spLocks noChangeArrowheads="1"/>
        </xdr:cNvSpPr>
      </xdr:nvSpPr>
      <xdr:spPr bwMode="auto">
        <a:xfrm>
          <a:off x="10525125" y="11001375"/>
          <a:ext cx="161925" cy="209550"/>
        </a:xfrm>
        <a:prstGeom prst="rect">
          <a:avLst/>
        </a:prstGeom>
        <a:noFill/>
        <a:ln w="9525">
          <a:no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10</xdr:col>
      <xdr:colOff>0</xdr:colOff>
      <xdr:row>79</xdr:row>
      <xdr:rowOff>28575</xdr:rowOff>
    </xdr:from>
    <xdr:to>
      <xdr:col>10</xdr:col>
      <xdr:colOff>0</xdr:colOff>
      <xdr:row>79</xdr:row>
      <xdr:rowOff>209550</xdr:rowOff>
    </xdr:to>
    <xdr:sp macro="" textlink="">
      <xdr:nvSpPr>
        <xdr:cNvPr id="15" name="Text Box 55">
          <a:extLst>
            <a:ext uri="{FF2B5EF4-FFF2-40B4-BE49-F238E27FC236}">
              <a16:creationId xmlns:a16="http://schemas.microsoft.com/office/drawing/2014/main" id="{00000000-0008-0000-0D00-00000F000000}"/>
            </a:ext>
          </a:extLst>
        </xdr:cNvPr>
        <xdr:cNvSpPr txBox="1">
          <a:spLocks noChangeArrowheads="1"/>
        </xdr:cNvSpPr>
      </xdr:nvSpPr>
      <xdr:spPr bwMode="auto">
        <a:xfrm>
          <a:off x="7781925" y="11010900"/>
          <a:ext cx="0"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10</xdr:col>
      <xdr:colOff>0</xdr:colOff>
      <xdr:row>80</xdr:row>
      <xdr:rowOff>28575</xdr:rowOff>
    </xdr:from>
    <xdr:to>
      <xdr:col>10</xdr:col>
      <xdr:colOff>0</xdr:colOff>
      <xdr:row>80</xdr:row>
      <xdr:rowOff>228600</xdr:rowOff>
    </xdr:to>
    <xdr:sp macro="" textlink="">
      <xdr:nvSpPr>
        <xdr:cNvPr id="16" name="Text Box 56">
          <a:extLst>
            <a:ext uri="{FF2B5EF4-FFF2-40B4-BE49-F238E27FC236}">
              <a16:creationId xmlns:a16="http://schemas.microsoft.com/office/drawing/2014/main" id="{00000000-0008-0000-0D00-000010000000}"/>
            </a:ext>
          </a:extLst>
        </xdr:cNvPr>
        <xdr:cNvSpPr txBox="1">
          <a:spLocks noChangeArrowheads="1"/>
        </xdr:cNvSpPr>
      </xdr:nvSpPr>
      <xdr:spPr bwMode="auto">
        <a:xfrm>
          <a:off x="7781925" y="11249025"/>
          <a:ext cx="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4</xdr:col>
      <xdr:colOff>542925</xdr:colOff>
      <xdr:row>83</xdr:row>
      <xdr:rowOff>66675</xdr:rowOff>
    </xdr:from>
    <xdr:to>
      <xdr:col>5</xdr:col>
      <xdr:colOff>38100</xdr:colOff>
      <xdr:row>84</xdr:row>
      <xdr:rowOff>257175</xdr:rowOff>
    </xdr:to>
    <xdr:sp macro="" textlink="">
      <xdr:nvSpPr>
        <xdr:cNvPr id="17" name="テキスト ボックス 16">
          <a:extLst>
            <a:ext uri="{FF2B5EF4-FFF2-40B4-BE49-F238E27FC236}">
              <a16:creationId xmlns:a16="http://schemas.microsoft.com/office/drawing/2014/main" id="{00000000-0008-0000-0D00-000011000000}"/>
            </a:ext>
          </a:extLst>
        </xdr:cNvPr>
        <xdr:cNvSpPr txBox="1"/>
      </xdr:nvSpPr>
      <xdr:spPr>
        <a:xfrm>
          <a:off x="2562225" y="19526250"/>
          <a:ext cx="3143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月</a:t>
          </a:r>
        </a:p>
      </xdr:txBody>
    </xdr:sp>
    <xdr:clientData/>
  </xdr:twoCellAnchor>
  <xdr:twoCellAnchor>
    <xdr:from>
      <xdr:col>12</xdr:col>
      <xdr:colOff>742950</xdr:colOff>
      <xdr:row>112</xdr:row>
      <xdr:rowOff>19050</xdr:rowOff>
    </xdr:from>
    <xdr:to>
      <xdr:col>13</xdr:col>
      <xdr:colOff>0</xdr:colOff>
      <xdr:row>112</xdr:row>
      <xdr:rowOff>228600</xdr:rowOff>
    </xdr:to>
    <xdr:sp macro="" textlink="">
      <xdr:nvSpPr>
        <xdr:cNvPr id="19" name="Text Box 54">
          <a:extLst>
            <a:ext uri="{FF2B5EF4-FFF2-40B4-BE49-F238E27FC236}">
              <a16:creationId xmlns:a16="http://schemas.microsoft.com/office/drawing/2014/main" id="{00000000-0008-0000-0D00-000013000000}"/>
            </a:ext>
          </a:extLst>
        </xdr:cNvPr>
        <xdr:cNvSpPr txBox="1">
          <a:spLocks noChangeArrowheads="1"/>
        </xdr:cNvSpPr>
      </xdr:nvSpPr>
      <xdr:spPr bwMode="auto">
        <a:xfrm>
          <a:off x="10525125" y="18516600"/>
          <a:ext cx="161925" cy="209550"/>
        </a:xfrm>
        <a:prstGeom prst="rect">
          <a:avLst/>
        </a:prstGeom>
        <a:noFill/>
        <a:ln w="9525">
          <a:no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10</xdr:col>
      <xdr:colOff>0</xdr:colOff>
      <xdr:row>112</xdr:row>
      <xdr:rowOff>28575</xdr:rowOff>
    </xdr:from>
    <xdr:to>
      <xdr:col>10</xdr:col>
      <xdr:colOff>0</xdr:colOff>
      <xdr:row>112</xdr:row>
      <xdr:rowOff>209550</xdr:rowOff>
    </xdr:to>
    <xdr:sp macro="" textlink="">
      <xdr:nvSpPr>
        <xdr:cNvPr id="20" name="Text Box 55">
          <a:extLst>
            <a:ext uri="{FF2B5EF4-FFF2-40B4-BE49-F238E27FC236}">
              <a16:creationId xmlns:a16="http://schemas.microsoft.com/office/drawing/2014/main" id="{00000000-0008-0000-0D00-000014000000}"/>
            </a:ext>
          </a:extLst>
        </xdr:cNvPr>
        <xdr:cNvSpPr txBox="1">
          <a:spLocks noChangeArrowheads="1"/>
        </xdr:cNvSpPr>
      </xdr:nvSpPr>
      <xdr:spPr bwMode="auto">
        <a:xfrm>
          <a:off x="7781925" y="18526125"/>
          <a:ext cx="0"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10</xdr:col>
      <xdr:colOff>0</xdr:colOff>
      <xdr:row>113</xdr:row>
      <xdr:rowOff>28575</xdr:rowOff>
    </xdr:from>
    <xdr:to>
      <xdr:col>10</xdr:col>
      <xdr:colOff>0</xdr:colOff>
      <xdr:row>113</xdr:row>
      <xdr:rowOff>228600</xdr:rowOff>
    </xdr:to>
    <xdr:sp macro="" textlink="">
      <xdr:nvSpPr>
        <xdr:cNvPr id="21" name="Text Box 56">
          <a:extLst>
            <a:ext uri="{FF2B5EF4-FFF2-40B4-BE49-F238E27FC236}">
              <a16:creationId xmlns:a16="http://schemas.microsoft.com/office/drawing/2014/main" id="{00000000-0008-0000-0D00-000015000000}"/>
            </a:ext>
          </a:extLst>
        </xdr:cNvPr>
        <xdr:cNvSpPr txBox="1">
          <a:spLocks noChangeArrowheads="1"/>
        </xdr:cNvSpPr>
      </xdr:nvSpPr>
      <xdr:spPr bwMode="auto">
        <a:xfrm>
          <a:off x="7781925" y="18764250"/>
          <a:ext cx="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枚</a:t>
          </a:r>
        </a:p>
      </xdr:txBody>
    </xdr:sp>
    <xdr:clientData/>
  </xdr:twoCellAnchor>
  <xdr:twoCellAnchor>
    <xdr:from>
      <xdr:col>4</xdr:col>
      <xdr:colOff>552450</xdr:colOff>
      <xdr:row>116</xdr:row>
      <xdr:rowOff>57150</xdr:rowOff>
    </xdr:from>
    <xdr:to>
      <xdr:col>5</xdr:col>
      <xdr:colOff>47625</xdr:colOff>
      <xdr:row>117</xdr:row>
      <xdr:rowOff>247650</xdr:rowOff>
    </xdr:to>
    <xdr:sp macro="" textlink="">
      <xdr:nvSpPr>
        <xdr:cNvPr id="22" name="テキスト ボックス 21">
          <a:extLst>
            <a:ext uri="{FF2B5EF4-FFF2-40B4-BE49-F238E27FC236}">
              <a16:creationId xmlns:a16="http://schemas.microsoft.com/office/drawing/2014/main" id="{00000000-0008-0000-0D00-000016000000}"/>
            </a:ext>
          </a:extLst>
        </xdr:cNvPr>
        <xdr:cNvSpPr txBox="1"/>
      </xdr:nvSpPr>
      <xdr:spPr>
        <a:xfrm>
          <a:off x="2571750" y="27031950"/>
          <a:ext cx="3143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月</a:t>
          </a:r>
        </a:p>
      </xdr:txBody>
    </xdr:sp>
    <xdr:clientData/>
  </xdr:twoCellAnchor>
  <xdr:twoCellAnchor>
    <xdr:from>
      <xdr:col>5</xdr:col>
      <xdr:colOff>647700</xdr:colOff>
      <xdr:row>116</xdr:row>
      <xdr:rowOff>47625</xdr:rowOff>
    </xdr:from>
    <xdr:to>
      <xdr:col>6</xdr:col>
      <xdr:colOff>19050</xdr:colOff>
      <xdr:row>117</xdr:row>
      <xdr:rowOff>238125</xdr:rowOff>
    </xdr:to>
    <xdr:sp macro="" textlink="">
      <xdr:nvSpPr>
        <xdr:cNvPr id="23" name="テキスト ボックス 22">
          <a:extLst>
            <a:ext uri="{FF2B5EF4-FFF2-40B4-BE49-F238E27FC236}">
              <a16:creationId xmlns:a16="http://schemas.microsoft.com/office/drawing/2014/main" id="{00000000-0008-0000-0D00-000017000000}"/>
            </a:ext>
          </a:extLst>
        </xdr:cNvPr>
        <xdr:cNvSpPr txBox="1"/>
      </xdr:nvSpPr>
      <xdr:spPr>
        <a:xfrm>
          <a:off x="3486150" y="27565350"/>
          <a:ext cx="3143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日</a:t>
          </a:r>
          <a:endParaRPr kumimoji="1" lang="en-US" altLang="ja-JP" sz="1200">
            <a:latin typeface="ＭＳ Ｐ明朝" panose="02020600040205080304" pitchFamily="18" charset="-128"/>
            <a:ea typeface="ＭＳ Ｐ明朝" panose="02020600040205080304" pitchFamily="18" charset="-128"/>
          </a:endParaRPr>
        </a:p>
        <a:p>
          <a:endParaRPr kumimoji="1" lang="ja-JP" altLang="en-US" sz="1200">
            <a:latin typeface="ＭＳ Ｐ明朝" panose="02020600040205080304" pitchFamily="18" charset="-128"/>
            <a:ea typeface="ＭＳ Ｐ明朝" panose="02020600040205080304" pitchFamily="18" charset="-128"/>
          </a:endParaRPr>
        </a:p>
      </xdr:txBody>
    </xdr:sp>
    <xdr:clientData/>
  </xdr:twoCellAnchor>
  <xdr:twoCellAnchor>
    <xdr:from>
      <xdr:col>5</xdr:col>
      <xdr:colOff>657225</xdr:colOff>
      <xdr:row>83</xdr:row>
      <xdr:rowOff>66675</xdr:rowOff>
    </xdr:from>
    <xdr:to>
      <xdr:col>6</xdr:col>
      <xdr:colOff>28575</xdr:colOff>
      <xdr:row>84</xdr:row>
      <xdr:rowOff>257175</xdr:rowOff>
    </xdr:to>
    <xdr:sp macro="" textlink="">
      <xdr:nvSpPr>
        <xdr:cNvPr id="27" name="テキスト ボックス 26">
          <a:extLst>
            <a:ext uri="{FF2B5EF4-FFF2-40B4-BE49-F238E27FC236}">
              <a16:creationId xmlns:a16="http://schemas.microsoft.com/office/drawing/2014/main" id="{00000000-0008-0000-0D00-00001B000000}"/>
            </a:ext>
          </a:extLst>
        </xdr:cNvPr>
        <xdr:cNvSpPr txBox="1"/>
      </xdr:nvSpPr>
      <xdr:spPr>
        <a:xfrm>
          <a:off x="3495675" y="19526250"/>
          <a:ext cx="3143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日</a:t>
          </a:r>
          <a:endParaRPr kumimoji="1" lang="en-US" altLang="ja-JP" sz="1200">
            <a:latin typeface="ＭＳ Ｐ明朝" panose="02020600040205080304" pitchFamily="18" charset="-128"/>
            <a:ea typeface="ＭＳ Ｐ明朝" panose="02020600040205080304" pitchFamily="18" charset="-128"/>
          </a:endParaRPr>
        </a:p>
        <a:p>
          <a:endParaRPr kumimoji="1" lang="ja-JP" altLang="en-US" sz="1200">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10</xdr:row>
      <xdr:rowOff>0</xdr:rowOff>
    </xdr:from>
    <xdr:to>
      <xdr:col>6</xdr:col>
      <xdr:colOff>0</xdr:colOff>
      <xdr:row>10</xdr:row>
      <xdr:rowOff>0</xdr:rowOff>
    </xdr:to>
    <xdr:sp macro="" textlink="">
      <xdr:nvSpPr>
        <xdr:cNvPr id="2" name="Rectangle 8">
          <a:extLst>
            <a:ext uri="{FF2B5EF4-FFF2-40B4-BE49-F238E27FC236}">
              <a16:creationId xmlns:a16="http://schemas.microsoft.com/office/drawing/2014/main" id="{00000000-0008-0000-0E00-000002000000}"/>
            </a:ext>
          </a:extLst>
        </xdr:cNvPr>
        <xdr:cNvSpPr>
          <a:spLocks noChangeArrowheads="1"/>
        </xdr:cNvSpPr>
      </xdr:nvSpPr>
      <xdr:spPr bwMode="auto">
        <a:xfrm>
          <a:off x="6315075" y="378142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提供した弁当の単価</a:t>
          </a:r>
        </a:p>
        <a:p>
          <a:pPr algn="l" rtl="0">
            <a:defRPr sz="1000"/>
          </a:pPr>
          <a:r>
            <a:rPr lang="ja-JP" altLang="en-US" sz="800" b="0" i="0" u="none" strike="noStrike" baseline="0">
              <a:solidFill>
                <a:srgbClr val="000000"/>
              </a:solidFill>
              <a:latin typeface="ＭＳ Ｐゴシック"/>
              <a:ea typeface="ＭＳ Ｐゴシック"/>
            </a:rPr>
            <a:t>及び食数を必ず記入</a:t>
          </a:r>
        </a:p>
      </xdr:txBody>
    </xdr:sp>
    <xdr:clientData/>
  </xdr:twoCellAnchor>
  <xdr:twoCellAnchor>
    <xdr:from>
      <xdr:col>6</xdr:col>
      <xdr:colOff>0</xdr:colOff>
      <xdr:row>9</xdr:row>
      <xdr:rowOff>0</xdr:rowOff>
    </xdr:from>
    <xdr:to>
      <xdr:col>6</xdr:col>
      <xdr:colOff>0</xdr:colOff>
      <xdr:row>9</xdr:row>
      <xdr:rowOff>0</xdr:rowOff>
    </xdr:to>
    <xdr:sp macro="" textlink="">
      <xdr:nvSpPr>
        <xdr:cNvPr id="3" name="Rectangle 9">
          <a:extLst>
            <a:ext uri="{FF2B5EF4-FFF2-40B4-BE49-F238E27FC236}">
              <a16:creationId xmlns:a16="http://schemas.microsoft.com/office/drawing/2014/main" id="{00000000-0008-0000-0E00-000003000000}"/>
            </a:ext>
          </a:extLst>
        </xdr:cNvPr>
        <xdr:cNvSpPr>
          <a:spLocks noChangeArrowheads="1"/>
        </xdr:cNvSpPr>
      </xdr:nvSpPr>
      <xdr:spPr bwMode="auto">
        <a:xfrm>
          <a:off x="6315075" y="332422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提供した弁当の単価</a:t>
          </a:r>
        </a:p>
        <a:p>
          <a:pPr algn="l" rtl="0">
            <a:defRPr sz="1000"/>
          </a:pPr>
          <a:r>
            <a:rPr lang="ja-JP" altLang="en-US" sz="800" b="0" i="0" u="none" strike="noStrike" baseline="0">
              <a:solidFill>
                <a:srgbClr val="000000"/>
              </a:solidFill>
              <a:latin typeface="ＭＳ Ｐゴシック"/>
              <a:ea typeface="ＭＳ Ｐゴシック"/>
            </a:rPr>
            <a:t>及び食数を必ず記入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J48"/>
  <sheetViews>
    <sheetView tabSelected="1" view="pageBreakPreview" zoomScaleNormal="100" zoomScaleSheetLayoutView="100" workbookViewId="0">
      <selection sqref="A1:G1"/>
    </sheetView>
  </sheetViews>
  <sheetFormatPr defaultRowHeight="32.25" x14ac:dyDescent="0.15"/>
  <cols>
    <col min="1" max="1" width="3" style="212" customWidth="1"/>
    <col min="2" max="2" width="9.875" style="212" customWidth="1"/>
    <col min="3" max="3" width="4.375" style="212" customWidth="1"/>
    <col min="4" max="4" width="6.875" style="212" customWidth="1"/>
    <col min="5" max="5" width="12.5" style="212" customWidth="1"/>
    <col min="6" max="6" width="41.25" style="212" customWidth="1"/>
    <col min="7" max="7" width="31.25" style="212" customWidth="1"/>
    <col min="8" max="8" width="2" style="212" customWidth="1"/>
    <col min="9" max="9" width="9" style="219"/>
    <col min="10" max="16384" width="9" style="212"/>
  </cols>
  <sheetData>
    <row r="1" spans="1:10" ht="36" customHeight="1" x14ac:dyDescent="0.15">
      <c r="A1" s="246" t="s">
        <v>34</v>
      </c>
      <c r="B1" s="246"/>
      <c r="C1" s="246"/>
      <c r="D1" s="246"/>
      <c r="E1" s="246"/>
      <c r="F1" s="246"/>
      <c r="G1" s="246"/>
      <c r="I1" s="245" t="s">
        <v>86</v>
      </c>
    </row>
    <row r="2" spans="1:10" ht="60" customHeight="1" x14ac:dyDescent="0.15">
      <c r="I2" s="245"/>
    </row>
    <row r="3" spans="1:10" s="213" customFormat="1" ht="24" customHeight="1" x14ac:dyDescent="0.15">
      <c r="A3" s="221" t="s">
        <v>11</v>
      </c>
      <c r="B3" s="215" t="s">
        <v>176</v>
      </c>
      <c r="C3" s="215"/>
      <c r="D3" s="215"/>
      <c r="E3" s="215"/>
      <c r="F3" s="214"/>
      <c r="G3" s="215"/>
      <c r="I3" s="245"/>
    </row>
    <row r="4" spans="1:10" s="213" customFormat="1" ht="27" customHeight="1" x14ac:dyDescent="0.15">
      <c r="A4" s="221"/>
      <c r="B4" s="215"/>
      <c r="C4" s="215"/>
      <c r="D4" s="215"/>
      <c r="E4" s="215"/>
      <c r="F4" s="222"/>
      <c r="G4" s="215"/>
      <c r="I4" s="245"/>
    </row>
    <row r="5" spans="1:10" s="213" customFormat="1" ht="24" customHeight="1" x14ac:dyDescent="0.15">
      <c r="A5" s="221" t="s">
        <v>22</v>
      </c>
      <c r="B5" s="223" t="s">
        <v>35</v>
      </c>
      <c r="C5" s="215"/>
      <c r="D5" s="215"/>
      <c r="E5" s="224" t="s">
        <v>70</v>
      </c>
      <c r="F5" s="228" t="s">
        <v>172</v>
      </c>
      <c r="G5" s="215"/>
      <c r="I5" s="245"/>
    </row>
    <row r="6" spans="1:10" s="213" customFormat="1" ht="25.5" customHeight="1" x14ac:dyDescent="0.15">
      <c r="A6" s="221"/>
      <c r="B6" s="223"/>
      <c r="C6" s="215"/>
      <c r="D6" s="215"/>
      <c r="E6" s="224"/>
      <c r="F6" s="229"/>
      <c r="G6" s="225"/>
      <c r="I6" s="245"/>
    </row>
    <row r="7" spans="1:10" s="213" customFormat="1" ht="24" customHeight="1" x14ac:dyDescent="0.15">
      <c r="A7" s="221"/>
      <c r="B7" s="215"/>
      <c r="C7" s="215"/>
      <c r="D7" s="215"/>
      <c r="E7" s="224" t="s">
        <v>71</v>
      </c>
      <c r="F7" s="214" t="s">
        <v>165</v>
      </c>
      <c r="G7" s="215"/>
      <c r="I7" s="245"/>
    </row>
    <row r="8" spans="1:10" s="213" customFormat="1" ht="27" customHeight="1" x14ac:dyDescent="0.15">
      <c r="A8" s="221"/>
      <c r="B8" s="215"/>
      <c r="C8" s="215"/>
      <c r="D8" s="215"/>
      <c r="E8" s="215"/>
      <c r="F8" s="215"/>
      <c r="G8" s="215"/>
      <c r="I8" s="245"/>
    </row>
    <row r="9" spans="1:10" s="213" customFormat="1" ht="24" customHeight="1" x14ac:dyDescent="0.15">
      <c r="A9" s="221" t="s">
        <v>23</v>
      </c>
      <c r="B9" s="230"/>
      <c r="C9" s="215" t="s">
        <v>67</v>
      </c>
      <c r="D9" s="230"/>
      <c r="E9" s="215" t="s">
        <v>68</v>
      </c>
      <c r="F9" s="226"/>
      <c r="G9" s="227"/>
      <c r="I9" s="245"/>
    </row>
    <row r="10" spans="1:10" s="213" customFormat="1" ht="18.75" x14ac:dyDescent="0.15">
      <c r="A10" s="223"/>
      <c r="B10" s="215"/>
      <c r="C10" s="215"/>
      <c r="D10" s="215"/>
      <c r="E10" s="215"/>
      <c r="F10" s="227" t="s">
        <v>130</v>
      </c>
      <c r="G10" s="224"/>
      <c r="I10" s="245"/>
      <c r="J10" s="216" t="s">
        <v>170</v>
      </c>
    </row>
    <row r="11" spans="1:10" s="213" customFormat="1" ht="24" customHeight="1" x14ac:dyDescent="0.15">
      <c r="A11" s="223"/>
      <c r="B11" s="230"/>
      <c r="C11" s="215" t="s">
        <v>67</v>
      </c>
      <c r="D11" s="230"/>
      <c r="E11" s="215" t="s">
        <v>69</v>
      </c>
      <c r="F11" s="226"/>
      <c r="G11" s="227"/>
      <c r="I11" s="245"/>
      <c r="J11" s="216" t="s">
        <v>171</v>
      </c>
    </row>
    <row r="12" spans="1:10" ht="14.25" x14ac:dyDescent="0.15">
      <c r="A12" s="217"/>
      <c r="B12" s="218"/>
      <c r="C12" s="218"/>
      <c r="D12" s="218"/>
      <c r="E12" s="218"/>
      <c r="F12" s="218"/>
      <c r="G12" s="220" t="s">
        <v>173</v>
      </c>
      <c r="I12" s="245"/>
    </row>
    <row r="13" spans="1:10" ht="36" customHeight="1" x14ac:dyDescent="0.15">
      <c r="A13" s="246" t="s">
        <v>34</v>
      </c>
      <c r="B13" s="246"/>
      <c r="C13" s="246"/>
      <c r="D13" s="246"/>
      <c r="E13" s="246"/>
      <c r="F13" s="246"/>
      <c r="G13" s="246"/>
      <c r="I13" s="245" t="s">
        <v>87</v>
      </c>
    </row>
    <row r="14" spans="1:10" ht="60" customHeight="1" x14ac:dyDescent="0.15">
      <c r="I14" s="245"/>
    </row>
    <row r="15" spans="1:10" ht="24" customHeight="1" x14ac:dyDescent="0.15">
      <c r="A15" s="221" t="s">
        <v>11</v>
      </c>
      <c r="B15" s="215" t="s">
        <v>177</v>
      </c>
      <c r="C15" s="215"/>
      <c r="D15" s="215"/>
      <c r="E15" s="215"/>
      <c r="F15" s="222">
        <f>F3</f>
        <v>0</v>
      </c>
      <c r="G15" s="215"/>
      <c r="I15" s="245"/>
    </row>
    <row r="16" spans="1:10" ht="27" customHeight="1" x14ac:dyDescent="0.15">
      <c r="A16" s="221"/>
      <c r="B16" s="215"/>
      <c r="C16" s="215"/>
      <c r="D16" s="215"/>
      <c r="E16" s="215"/>
      <c r="F16" s="215"/>
      <c r="G16" s="215"/>
      <c r="I16" s="245"/>
    </row>
    <row r="17" spans="1:9" ht="24" customHeight="1" x14ac:dyDescent="0.15">
      <c r="A17" s="221" t="s">
        <v>22</v>
      </c>
      <c r="B17" s="223" t="s">
        <v>35</v>
      </c>
      <c r="C17" s="215"/>
      <c r="D17" s="215"/>
      <c r="E17" s="224" t="s">
        <v>70</v>
      </c>
      <c r="F17" s="244" t="str">
        <f>F5</f>
        <v>桂川町大字</v>
      </c>
      <c r="G17" s="244"/>
      <c r="I17" s="245"/>
    </row>
    <row r="18" spans="1:9" ht="25.5" customHeight="1" x14ac:dyDescent="0.15">
      <c r="A18" s="221"/>
      <c r="B18" s="223"/>
      <c r="C18" s="215"/>
      <c r="D18" s="215"/>
      <c r="E18" s="224"/>
      <c r="F18" s="225"/>
      <c r="G18" s="225"/>
      <c r="I18" s="245"/>
    </row>
    <row r="19" spans="1:9" ht="24" customHeight="1" x14ac:dyDescent="0.15">
      <c r="A19" s="221"/>
      <c r="B19" s="215"/>
      <c r="C19" s="215"/>
      <c r="D19" s="215"/>
      <c r="E19" s="224" t="s">
        <v>71</v>
      </c>
      <c r="F19" s="244" t="str">
        <f>F7</f>
        <v>○○　○○</v>
      </c>
      <c r="G19" s="244"/>
      <c r="I19" s="245"/>
    </row>
    <row r="20" spans="1:9" ht="27" customHeight="1" x14ac:dyDescent="0.15">
      <c r="A20" s="221"/>
      <c r="B20" s="215"/>
      <c r="C20" s="215"/>
      <c r="D20" s="215"/>
      <c r="E20" s="215"/>
      <c r="F20" s="215"/>
      <c r="G20" s="215"/>
      <c r="I20" s="245"/>
    </row>
    <row r="21" spans="1:9" ht="24" customHeight="1" x14ac:dyDescent="0.15">
      <c r="A21" s="221" t="s">
        <v>23</v>
      </c>
      <c r="B21" s="226"/>
      <c r="C21" s="215" t="s">
        <v>27</v>
      </c>
      <c r="D21" s="226"/>
      <c r="E21" s="215" t="s">
        <v>68</v>
      </c>
      <c r="F21" s="226"/>
      <c r="G21" s="227"/>
      <c r="I21" s="245"/>
    </row>
    <row r="22" spans="1:9" ht="18.75" x14ac:dyDescent="0.15">
      <c r="A22" s="223"/>
      <c r="B22" s="226"/>
      <c r="C22" s="215"/>
      <c r="D22" s="215"/>
      <c r="E22" s="215"/>
      <c r="F22" s="227" t="s">
        <v>133</v>
      </c>
      <c r="G22" s="224"/>
      <c r="I22" s="245"/>
    </row>
    <row r="23" spans="1:9" ht="24" customHeight="1" x14ac:dyDescent="0.15">
      <c r="A23" s="223"/>
      <c r="B23" s="226"/>
      <c r="C23" s="215" t="s">
        <v>27</v>
      </c>
      <c r="D23" s="226"/>
      <c r="E23" s="215" t="s">
        <v>69</v>
      </c>
      <c r="F23" s="226"/>
      <c r="G23" s="227"/>
      <c r="I23" s="245"/>
    </row>
    <row r="24" spans="1:9" ht="14.25" x14ac:dyDescent="0.15">
      <c r="A24" s="217"/>
      <c r="B24" s="218"/>
      <c r="C24" s="218"/>
      <c r="D24" s="218"/>
      <c r="E24" s="218"/>
      <c r="F24" s="218"/>
      <c r="G24" s="220" t="s">
        <v>173</v>
      </c>
      <c r="I24" s="245"/>
    </row>
    <row r="25" spans="1:9" ht="36" customHeight="1" x14ac:dyDescent="0.15">
      <c r="A25" s="246" t="s">
        <v>34</v>
      </c>
      <c r="B25" s="246"/>
      <c r="C25" s="246"/>
      <c r="D25" s="246"/>
      <c r="E25" s="246"/>
      <c r="F25" s="246"/>
      <c r="G25" s="246"/>
      <c r="I25" s="245" t="s">
        <v>88</v>
      </c>
    </row>
    <row r="26" spans="1:9" ht="60" customHeight="1" x14ac:dyDescent="0.15">
      <c r="I26" s="245"/>
    </row>
    <row r="27" spans="1:9" ht="24" customHeight="1" x14ac:dyDescent="0.15">
      <c r="A27" s="221" t="s">
        <v>11</v>
      </c>
      <c r="B27" s="215" t="s">
        <v>177</v>
      </c>
      <c r="C27" s="215"/>
      <c r="D27" s="215"/>
      <c r="E27" s="215"/>
      <c r="F27" s="222">
        <f>F3</f>
        <v>0</v>
      </c>
      <c r="G27" s="215"/>
      <c r="I27" s="245"/>
    </row>
    <row r="28" spans="1:9" ht="27" customHeight="1" x14ac:dyDescent="0.15">
      <c r="A28" s="221"/>
      <c r="B28" s="215"/>
      <c r="C28" s="215"/>
      <c r="D28" s="215"/>
      <c r="E28" s="215"/>
      <c r="F28" s="215"/>
      <c r="G28" s="215"/>
      <c r="I28" s="245"/>
    </row>
    <row r="29" spans="1:9" ht="24" customHeight="1" x14ac:dyDescent="0.15">
      <c r="A29" s="221" t="s">
        <v>22</v>
      </c>
      <c r="B29" s="223" t="s">
        <v>35</v>
      </c>
      <c r="C29" s="215"/>
      <c r="D29" s="215"/>
      <c r="E29" s="224" t="s">
        <v>70</v>
      </c>
      <c r="F29" s="244" t="str">
        <f>F17</f>
        <v>桂川町大字</v>
      </c>
      <c r="G29" s="244"/>
      <c r="I29" s="245"/>
    </row>
    <row r="30" spans="1:9" ht="25.5" customHeight="1" x14ac:dyDescent="0.15">
      <c r="A30" s="221"/>
      <c r="B30" s="223"/>
      <c r="C30" s="215"/>
      <c r="D30" s="215"/>
      <c r="E30" s="224"/>
      <c r="F30" s="225"/>
      <c r="G30" s="225"/>
      <c r="I30" s="245"/>
    </row>
    <row r="31" spans="1:9" ht="24" customHeight="1" x14ac:dyDescent="0.15">
      <c r="A31" s="221"/>
      <c r="B31" s="215"/>
      <c r="C31" s="215"/>
      <c r="D31" s="215"/>
      <c r="E31" s="224" t="s">
        <v>71</v>
      </c>
      <c r="F31" s="244" t="str">
        <f>F19</f>
        <v>○○　○○</v>
      </c>
      <c r="G31" s="244"/>
      <c r="I31" s="245"/>
    </row>
    <row r="32" spans="1:9" ht="27" customHeight="1" x14ac:dyDescent="0.15">
      <c r="A32" s="221"/>
      <c r="B32" s="215"/>
      <c r="C32" s="215"/>
      <c r="D32" s="215"/>
      <c r="E32" s="215"/>
      <c r="F32" s="215"/>
      <c r="G32" s="215"/>
      <c r="I32" s="245"/>
    </row>
    <row r="33" spans="1:9" ht="24" customHeight="1" x14ac:dyDescent="0.15">
      <c r="A33" s="221" t="s">
        <v>23</v>
      </c>
      <c r="B33" s="226"/>
      <c r="C33" s="215" t="s">
        <v>27</v>
      </c>
      <c r="D33" s="215"/>
      <c r="E33" s="215" t="s">
        <v>68</v>
      </c>
      <c r="F33" s="226"/>
      <c r="G33" s="227"/>
      <c r="I33" s="245"/>
    </row>
    <row r="34" spans="1:9" ht="17.25" customHeight="1" x14ac:dyDescent="0.15">
      <c r="A34" s="223"/>
      <c r="B34" s="215"/>
      <c r="C34" s="215"/>
      <c r="D34" s="215"/>
      <c r="E34" s="215"/>
      <c r="F34" s="227" t="s">
        <v>132</v>
      </c>
      <c r="G34" s="224"/>
      <c r="I34" s="245"/>
    </row>
    <row r="35" spans="1:9" ht="24" customHeight="1" x14ac:dyDescent="0.15">
      <c r="A35" s="223"/>
      <c r="B35" s="226"/>
      <c r="C35" s="215" t="s">
        <v>27</v>
      </c>
      <c r="D35" s="215"/>
      <c r="E35" s="215" t="s">
        <v>69</v>
      </c>
      <c r="F35" s="226"/>
      <c r="G35" s="227"/>
      <c r="I35" s="245"/>
    </row>
    <row r="36" spans="1:9" ht="17.25" customHeight="1" x14ac:dyDescent="0.15">
      <c r="A36" s="217"/>
      <c r="B36" s="218"/>
      <c r="C36" s="218"/>
      <c r="D36" s="218"/>
      <c r="E36" s="218"/>
      <c r="F36" s="218"/>
      <c r="G36" s="220" t="s">
        <v>173</v>
      </c>
      <c r="I36" s="245"/>
    </row>
    <row r="37" spans="1:9" ht="36" customHeight="1" x14ac:dyDescent="0.15">
      <c r="A37" s="246" t="s">
        <v>34</v>
      </c>
      <c r="B37" s="246"/>
      <c r="C37" s="246"/>
      <c r="D37" s="246"/>
      <c r="E37" s="246"/>
      <c r="F37" s="246"/>
      <c r="G37" s="246"/>
      <c r="I37" s="245" t="s">
        <v>89</v>
      </c>
    </row>
    <row r="38" spans="1:9" ht="60" customHeight="1" x14ac:dyDescent="0.15">
      <c r="I38" s="245"/>
    </row>
    <row r="39" spans="1:9" ht="24" customHeight="1" x14ac:dyDescent="0.15">
      <c r="A39" s="221" t="s">
        <v>11</v>
      </c>
      <c r="B39" s="215" t="s">
        <v>177</v>
      </c>
      <c r="C39" s="215"/>
      <c r="D39" s="215"/>
      <c r="E39" s="215"/>
      <c r="F39" s="222">
        <f>F3</f>
        <v>0</v>
      </c>
      <c r="G39" s="215"/>
      <c r="I39" s="245"/>
    </row>
    <row r="40" spans="1:9" ht="27" customHeight="1" x14ac:dyDescent="0.15">
      <c r="A40" s="221"/>
      <c r="B40" s="215"/>
      <c r="C40" s="215"/>
      <c r="D40" s="215"/>
      <c r="E40" s="215"/>
      <c r="F40" s="215"/>
      <c r="G40" s="215"/>
      <c r="I40" s="245"/>
    </row>
    <row r="41" spans="1:9" ht="24" customHeight="1" x14ac:dyDescent="0.15">
      <c r="A41" s="221" t="s">
        <v>22</v>
      </c>
      <c r="B41" s="223" t="s">
        <v>35</v>
      </c>
      <c r="C41" s="215"/>
      <c r="D41" s="215"/>
      <c r="E41" s="224" t="s">
        <v>70</v>
      </c>
      <c r="F41" s="244" t="str">
        <f>F29</f>
        <v>桂川町大字</v>
      </c>
      <c r="G41" s="244"/>
      <c r="I41" s="245"/>
    </row>
    <row r="42" spans="1:9" ht="25.5" customHeight="1" x14ac:dyDescent="0.15">
      <c r="A42" s="221"/>
      <c r="B42" s="223"/>
      <c r="C42" s="215"/>
      <c r="D42" s="215"/>
      <c r="E42" s="224"/>
      <c r="F42" s="225"/>
      <c r="G42" s="225"/>
      <c r="I42" s="245"/>
    </row>
    <row r="43" spans="1:9" ht="24" customHeight="1" x14ac:dyDescent="0.15">
      <c r="A43" s="221"/>
      <c r="B43" s="215"/>
      <c r="C43" s="215"/>
      <c r="D43" s="215"/>
      <c r="E43" s="224" t="s">
        <v>71</v>
      </c>
      <c r="F43" s="244" t="str">
        <f>F31</f>
        <v>○○　○○</v>
      </c>
      <c r="G43" s="244"/>
      <c r="I43" s="245"/>
    </row>
    <row r="44" spans="1:9" ht="27" customHeight="1" x14ac:dyDescent="0.15">
      <c r="A44" s="221"/>
      <c r="B44" s="215"/>
      <c r="C44" s="215"/>
      <c r="D44" s="215"/>
      <c r="E44" s="215"/>
      <c r="F44" s="215"/>
      <c r="G44" s="215"/>
      <c r="I44" s="245"/>
    </row>
    <row r="45" spans="1:9" ht="24" customHeight="1" x14ac:dyDescent="0.15">
      <c r="A45" s="221" t="s">
        <v>23</v>
      </c>
      <c r="B45" s="226"/>
      <c r="C45" s="215" t="s">
        <v>27</v>
      </c>
      <c r="D45" s="215"/>
      <c r="E45" s="215" t="s">
        <v>68</v>
      </c>
      <c r="F45" s="226"/>
      <c r="G45" s="227"/>
      <c r="I45" s="245"/>
    </row>
    <row r="46" spans="1:9" ht="18.75" x14ac:dyDescent="0.15">
      <c r="A46" s="223"/>
      <c r="B46" s="215"/>
      <c r="C46" s="215"/>
      <c r="D46" s="215"/>
      <c r="E46" s="215"/>
      <c r="F46" s="227" t="s">
        <v>131</v>
      </c>
      <c r="G46" s="224"/>
      <c r="I46" s="245"/>
    </row>
    <row r="47" spans="1:9" ht="24" customHeight="1" x14ac:dyDescent="0.15">
      <c r="A47" s="223"/>
      <c r="B47" s="226"/>
      <c r="C47" s="215" t="s">
        <v>27</v>
      </c>
      <c r="D47" s="215"/>
      <c r="E47" s="215" t="s">
        <v>69</v>
      </c>
      <c r="F47" s="226"/>
      <c r="G47" s="227"/>
      <c r="I47" s="245"/>
    </row>
    <row r="48" spans="1:9" ht="14.25" x14ac:dyDescent="0.15">
      <c r="A48" s="217"/>
      <c r="B48" s="218"/>
      <c r="C48" s="218"/>
      <c r="D48" s="218"/>
      <c r="E48" s="218"/>
      <c r="F48" s="218"/>
      <c r="G48" s="220" t="s">
        <v>173</v>
      </c>
      <c r="I48" s="245"/>
    </row>
  </sheetData>
  <sheetProtection selectLockedCells="1" selectUnlockedCells="1"/>
  <mergeCells count="14">
    <mergeCell ref="A37:G37"/>
    <mergeCell ref="F41:G41"/>
    <mergeCell ref="F43:G43"/>
    <mergeCell ref="I37:I48"/>
    <mergeCell ref="A25:G25"/>
    <mergeCell ref="F29:G29"/>
    <mergeCell ref="F31:G31"/>
    <mergeCell ref="I25:I36"/>
    <mergeCell ref="F17:G17"/>
    <mergeCell ref="F19:G19"/>
    <mergeCell ref="I1:I12"/>
    <mergeCell ref="I13:I24"/>
    <mergeCell ref="A1:G1"/>
    <mergeCell ref="A13:G13"/>
  </mergeCells>
  <phoneticPr fontId="2"/>
  <dataValidations count="1">
    <dataValidation type="list" allowBlank="1" showInputMessage="1" showErrorMessage="1" sqref="F3" xr:uid="{00000000-0002-0000-0000-000000000000}">
      <formula1>$J$10:$J$11</formula1>
    </dataValidation>
  </dataValidations>
  <printOptions horizontalCentered="1" verticalCentered="1"/>
  <pageMargins left="1.3779527559055118" right="1.3779527559055118" top="1.1811023622047245" bottom="0.78740157480314965" header="0.31496062992125984" footer="0.31496062992125984"/>
  <pageSetup paperSize="9" orientation="landscape" r:id="rId1"/>
  <rowBreaks count="3" manualBreakCount="3">
    <brk id="12" max="14" man="1"/>
    <brk id="24" max="14" man="1"/>
    <brk id="36" max="14" man="1"/>
  </rowBreaks>
  <ignoredErrors>
    <ignoredError sqref="A39:A45 A27:A33 A15:A21 A3:A9"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116"/>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2.75" style="1" customWidth="1"/>
    <col min="2" max="2" width="8.75" style="1" customWidth="1"/>
    <col min="3" max="3" width="11.25" style="1" customWidth="1"/>
    <col min="4" max="4" width="3" style="1" customWidth="1"/>
    <col min="5" max="5" width="10.75" style="1" customWidth="1"/>
    <col min="6" max="6" width="15.875" style="1" customWidth="1"/>
    <col min="7" max="7" width="4.25" style="1" customWidth="1"/>
    <col min="8" max="8" width="5.625" style="1" customWidth="1"/>
    <col min="9" max="9" width="17.5" style="1" customWidth="1"/>
    <col min="10" max="10" width="13.875" style="1" customWidth="1"/>
    <col min="11" max="11" width="23.75" style="1" customWidth="1"/>
    <col min="12" max="12" width="19.5" style="1" customWidth="1"/>
    <col min="13" max="13" width="2" style="1" customWidth="1"/>
    <col min="14" max="16384" width="9" style="1"/>
  </cols>
  <sheetData>
    <row r="1" spans="1:14" ht="18" customHeight="1" thickBot="1" x14ac:dyDescent="0.2">
      <c r="A1" s="67" t="s">
        <v>55</v>
      </c>
      <c r="B1" s="3" t="s">
        <v>36</v>
      </c>
      <c r="C1" s="4"/>
      <c r="D1" s="4"/>
      <c r="E1" s="4"/>
      <c r="F1" s="4"/>
      <c r="G1" s="4"/>
      <c r="H1" s="4"/>
      <c r="I1" s="4"/>
      <c r="J1" s="4"/>
      <c r="L1" s="125" t="s">
        <v>90</v>
      </c>
      <c r="N1" s="291" t="s">
        <v>86</v>
      </c>
    </row>
    <row r="2" spans="1:14" ht="15" customHeight="1" x14ac:dyDescent="0.15">
      <c r="A2" s="280" t="s">
        <v>61</v>
      </c>
      <c r="B2" s="281"/>
      <c r="C2" s="281" t="s">
        <v>37</v>
      </c>
      <c r="D2" s="281"/>
      <c r="E2" s="281" t="s">
        <v>62</v>
      </c>
      <c r="F2" s="281" t="s">
        <v>38</v>
      </c>
      <c r="G2" s="281"/>
      <c r="H2" s="281"/>
      <c r="I2" s="281"/>
      <c r="J2" s="281"/>
      <c r="K2" s="284" t="s">
        <v>74</v>
      </c>
      <c r="L2" s="286" t="s">
        <v>39</v>
      </c>
      <c r="N2" s="291"/>
    </row>
    <row r="3" spans="1:14" ht="15" customHeight="1" x14ac:dyDescent="0.15">
      <c r="A3" s="282"/>
      <c r="B3" s="283"/>
      <c r="C3" s="283"/>
      <c r="D3" s="283"/>
      <c r="E3" s="283"/>
      <c r="F3" s="285" t="s">
        <v>63</v>
      </c>
      <c r="G3" s="285"/>
      <c r="H3" s="285"/>
      <c r="I3" s="31" t="s">
        <v>1</v>
      </c>
      <c r="J3" s="64" t="s">
        <v>40</v>
      </c>
      <c r="K3" s="285"/>
      <c r="L3" s="287"/>
      <c r="N3" s="291"/>
    </row>
    <row r="4" spans="1:14" ht="21" customHeight="1" x14ac:dyDescent="0.15">
      <c r="A4" s="270"/>
      <c r="B4" s="271"/>
      <c r="C4" s="9"/>
      <c r="D4" s="70" t="s">
        <v>16</v>
      </c>
      <c r="E4" s="31"/>
      <c r="F4" s="292"/>
      <c r="G4" s="292"/>
      <c r="H4" s="292"/>
      <c r="I4" s="132"/>
      <c r="J4" s="31"/>
      <c r="K4" s="112"/>
      <c r="L4" s="101"/>
      <c r="N4" s="291"/>
    </row>
    <row r="5" spans="1:14" ht="21" customHeight="1" x14ac:dyDescent="0.15">
      <c r="A5" s="270"/>
      <c r="B5" s="271"/>
      <c r="C5" s="9"/>
      <c r="D5" s="12"/>
      <c r="E5" s="31"/>
      <c r="F5" s="272"/>
      <c r="G5" s="272"/>
      <c r="H5" s="272"/>
      <c r="I5" s="132"/>
      <c r="J5" s="31"/>
      <c r="K5" s="112"/>
      <c r="L5" s="101"/>
      <c r="N5" s="291"/>
    </row>
    <row r="6" spans="1:14" ht="21" customHeight="1" x14ac:dyDescent="0.15">
      <c r="A6" s="270"/>
      <c r="B6" s="271"/>
      <c r="C6" s="9"/>
      <c r="D6" s="12"/>
      <c r="E6" s="31"/>
      <c r="F6" s="272"/>
      <c r="G6" s="272"/>
      <c r="H6" s="272"/>
      <c r="I6" s="132"/>
      <c r="J6" s="31"/>
      <c r="K6" s="112"/>
      <c r="L6" s="101"/>
      <c r="N6" s="291"/>
    </row>
    <row r="7" spans="1:14" ht="21" customHeight="1" x14ac:dyDescent="0.15">
      <c r="A7" s="270"/>
      <c r="B7" s="271"/>
      <c r="C7" s="9"/>
      <c r="D7" s="12"/>
      <c r="E7" s="31"/>
      <c r="F7" s="272"/>
      <c r="G7" s="272"/>
      <c r="H7" s="272"/>
      <c r="I7" s="132"/>
      <c r="J7" s="31"/>
      <c r="K7" s="112"/>
      <c r="L7" s="101"/>
      <c r="N7" s="291"/>
    </row>
    <row r="8" spans="1:14" ht="21" customHeight="1" x14ac:dyDescent="0.15">
      <c r="A8" s="270"/>
      <c r="B8" s="271"/>
      <c r="C8" s="9"/>
      <c r="D8" s="12"/>
      <c r="E8" s="31"/>
      <c r="F8" s="272"/>
      <c r="G8" s="272"/>
      <c r="H8" s="272"/>
      <c r="I8" s="132"/>
      <c r="J8" s="31"/>
      <c r="K8" s="112"/>
      <c r="L8" s="101"/>
      <c r="N8" s="291"/>
    </row>
    <row r="9" spans="1:14" ht="21" customHeight="1" x14ac:dyDescent="0.15">
      <c r="A9" s="270"/>
      <c r="B9" s="271"/>
      <c r="C9" s="9"/>
      <c r="D9" s="12"/>
      <c r="E9" s="31"/>
      <c r="F9" s="272"/>
      <c r="G9" s="272"/>
      <c r="H9" s="272"/>
      <c r="I9" s="132"/>
      <c r="J9" s="31"/>
      <c r="K9" s="112"/>
      <c r="L9" s="101"/>
      <c r="N9" s="291"/>
    </row>
    <row r="10" spans="1:14" ht="21" customHeight="1" x14ac:dyDescent="0.15">
      <c r="A10" s="270"/>
      <c r="B10" s="271"/>
      <c r="C10" s="9"/>
      <c r="D10" s="12"/>
      <c r="E10" s="31"/>
      <c r="F10" s="272"/>
      <c r="G10" s="272"/>
      <c r="H10" s="272"/>
      <c r="I10" s="132"/>
      <c r="J10" s="31"/>
      <c r="K10" s="112"/>
      <c r="L10" s="101"/>
      <c r="N10" s="291"/>
    </row>
    <row r="11" spans="1:14" ht="21" customHeight="1" x14ac:dyDescent="0.15">
      <c r="A11" s="270"/>
      <c r="B11" s="271"/>
      <c r="C11" s="10"/>
      <c r="D11" s="48"/>
      <c r="E11" s="31"/>
      <c r="F11" s="288"/>
      <c r="G11" s="288"/>
      <c r="H11" s="288"/>
      <c r="I11" s="132"/>
      <c r="J11" s="31"/>
      <c r="K11" s="112"/>
      <c r="L11" s="101"/>
      <c r="N11" s="291"/>
    </row>
    <row r="12" spans="1:14" ht="21" customHeight="1" x14ac:dyDescent="0.15">
      <c r="A12" s="270"/>
      <c r="B12" s="271"/>
      <c r="C12" s="9"/>
      <c r="D12" s="12"/>
      <c r="E12" s="31"/>
      <c r="F12" s="272"/>
      <c r="G12" s="272"/>
      <c r="H12" s="272"/>
      <c r="I12" s="132"/>
      <c r="J12" s="31"/>
      <c r="K12" s="112"/>
      <c r="L12" s="101"/>
      <c r="N12" s="291"/>
    </row>
    <row r="13" spans="1:14" ht="21" customHeight="1" x14ac:dyDescent="0.15">
      <c r="A13" s="267"/>
      <c r="B13" s="268"/>
      <c r="C13" s="11"/>
      <c r="D13" s="13"/>
      <c r="E13" s="31"/>
      <c r="F13" s="269"/>
      <c r="G13" s="269"/>
      <c r="H13" s="269"/>
      <c r="I13" s="131"/>
      <c r="J13" s="74"/>
      <c r="K13" s="112"/>
      <c r="L13" s="101"/>
    </row>
    <row r="14" spans="1:14" ht="21" customHeight="1" x14ac:dyDescent="0.15">
      <c r="A14" s="267"/>
      <c r="B14" s="268"/>
      <c r="C14" s="11"/>
      <c r="D14" s="13"/>
      <c r="E14" s="31"/>
      <c r="F14" s="290"/>
      <c r="G14" s="290"/>
      <c r="H14" s="290"/>
      <c r="I14" s="131"/>
      <c r="J14" s="74"/>
      <c r="K14" s="112"/>
      <c r="L14" s="101"/>
    </row>
    <row r="15" spans="1:14" ht="21" customHeight="1" x14ac:dyDescent="0.15">
      <c r="A15" s="267"/>
      <c r="B15" s="268"/>
      <c r="C15" s="11"/>
      <c r="D15" s="13"/>
      <c r="E15" s="31"/>
      <c r="F15" s="289"/>
      <c r="G15" s="289"/>
      <c r="H15" s="289"/>
      <c r="I15" s="131"/>
      <c r="J15" s="74"/>
      <c r="K15" s="112"/>
      <c r="L15" s="101"/>
    </row>
    <row r="16" spans="1:14" ht="21" customHeight="1" x14ac:dyDescent="0.15">
      <c r="A16" s="267"/>
      <c r="B16" s="268"/>
      <c r="C16" s="11"/>
      <c r="D16" s="13"/>
      <c r="E16" s="31"/>
      <c r="F16" s="289"/>
      <c r="G16" s="289"/>
      <c r="H16" s="289"/>
      <c r="I16" s="131"/>
      <c r="J16" s="74"/>
      <c r="K16" s="112"/>
      <c r="L16" s="101"/>
    </row>
    <row r="17" spans="1:14" ht="21" customHeight="1" x14ac:dyDescent="0.15">
      <c r="A17" s="267"/>
      <c r="B17" s="268"/>
      <c r="C17" s="11"/>
      <c r="D17" s="13"/>
      <c r="E17" s="31"/>
      <c r="F17" s="289"/>
      <c r="G17" s="289"/>
      <c r="H17" s="289"/>
      <c r="I17" s="131"/>
      <c r="J17" s="74"/>
      <c r="K17" s="112"/>
      <c r="L17" s="101"/>
    </row>
    <row r="18" spans="1:14" ht="21" customHeight="1" x14ac:dyDescent="0.15">
      <c r="A18" s="270"/>
      <c r="B18" s="271"/>
      <c r="C18" s="10"/>
      <c r="D18" s="12"/>
      <c r="E18" s="31"/>
      <c r="F18" s="292"/>
      <c r="G18" s="292"/>
      <c r="H18" s="292"/>
      <c r="I18" s="132"/>
      <c r="J18" s="31"/>
      <c r="K18" s="112"/>
      <c r="L18" s="101"/>
    </row>
    <row r="19" spans="1:14" ht="18.75" customHeight="1" x14ac:dyDescent="0.15">
      <c r="A19" s="273" t="s">
        <v>2</v>
      </c>
      <c r="B19" s="49" t="s">
        <v>41</v>
      </c>
      <c r="C19" s="15">
        <f>SUMIF(E4:E18,"寄　　附",C4:C18)</f>
        <v>0</v>
      </c>
      <c r="D19" s="70" t="s">
        <v>16</v>
      </c>
      <c r="E19" s="54"/>
      <c r="F19" s="251"/>
      <c r="G19" s="251"/>
      <c r="H19" s="251"/>
      <c r="I19" s="54"/>
      <c r="J19" s="54"/>
      <c r="K19" s="54"/>
      <c r="L19" s="55"/>
    </row>
    <row r="20" spans="1:14" ht="18.75" customHeight="1" x14ac:dyDescent="0.15">
      <c r="A20" s="273"/>
      <c r="B20" s="50" t="s">
        <v>42</v>
      </c>
      <c r="C20" s="15">
        <f>SUMIF(E4:E18,"その他の収入",C4:C18)</f>
        <v>0</v>
      </c>
      <c r="D20" s="71"/>
      <c r="E20" s="54"/>
      <c r="F20" s="251"/>
      <c r="G20" s="251"/>
      <c r="H20" s="251"/>
      <c r="I20" s="54"/>
      <c r="J20" s="54"/>
      <c r="K20" s="54"/>
      <c r="L20" s="55"/>
    </row>
    <row r="21" spans="1:14" ht="18.75" customHeight="1" thickBot="1" x14ac:dyDescent="0.2">
      <c r="A21" s="274"/>
      <c r="B21" s="7" t="s">
        <v>2</v>
      </c>
      <c r="C21" s="68">
        <f>SUM(C19:C20)</f>
        <v>0</v>
      </c>
      <c r="D21" s="72"/>
      <c r="E21" s="56"/>
      <c r="F21" s="252"/>
      <c r="G21" s="252"/>
      <c r="H21" s="252"/>
      <c r="I21" s="56"/>
      <c r="J21" s="56"/>
      <c r="K21" s="56"/>
      <c r="L21" s="57"/>
    </row>
    <row r="22" spans="1:14" ht="18.75" customHeight="1" thickTop="1" x14ac:dyDescent="0.15">
      <c r="A22" s="275" t="s">
        <v>29</v>
      </c>
      <c r="B22" s="51" t="s">
        <v>41</v>
      </c>
      <c r="C22" s="69">
        <v>0</v>
      </c>
      <c r="D22" s="120" t="s">
        <v>16</v>
      </c>
      <c r="E22" s="58"/>
      <c r="F22" s="277"/>
      <c r="G22" s="277"/>
      <c r="H22" s="277"/>
      <c r="I22" s="58"/>
      <c r="J22" s="58"/>
      <c r="K22" s="58"/>
      <c r="L22" s="59"/>
    </row>
    <row r="23" spans="1:14" ht="18.75" customHeight="1" x14ac:dyDescent="0.15">
      <c r="A23" s="248"/>
      <c r="B23" s="50" t="s">
        <v>42</v>
      </c>
      <c r="C23" s="15">
        <v>0</v>
      </c>
      <c r="D23" s="71"/>
      <c r="E23" s="54"/>
      <c r="F23" s="251"/>
      <c r="G23" s="251"/>
      <c r="H23" s="251"/>
      <c r="I23" s="54"/>
      <c r="J23" s="54"/>
      <c r="K23" s="54"/>
      <c r="L23" s="55"/>
    </row>
    <row r="24" spans="1:14" ht="18.75" customHeight="1" thickBot="1" x14ac:dyDescent="0.2">
      <c r="A24" s="276"/>
      <c r="B24" s="8" t="s">
        <v>2</v>
      </c>
      <c r="C24" s="18">
        <f>SUM(C22:C23)</f>
        <v>0</v>
      </c>
      <c r="D24" s="72"/>
      <c r="E24" s="60"/>
      <c r="F24" s="278"/>
      <c r="G24" s="278"/>
      <c r="H24" s="278"/>
      <c r="I24" s="60"/>
      <c r="J24" s="60"/>
      <c r="K24" s="60"/>
      <c r="L24" s="61"/>
    </row>
    <row r="25" spans="1:14" ht="18.75" customHeight="1" thickTop="1" x14ac:dyDescent="0.15">
      <c r="A25" s="247" t="s">
        <v>30</v>
      </c>
      <c r="B25" s="52" t="s">
        <v>41</v>
      </c>
      <c r="C25" s="19">
        <f>C19+C22</f>
        <v>0</v>
      </c>
      <c r="D25" s="70" t="s">
        <v>16</v>
      </c>
      <c r="E25" s="62"/>
      <c r="F25" s="250"/>
      <c r="G25" s="250"/>
      <c r="H25" s="250"/>
      <c r="I25" s="62"/>
      <c r="J25" s="62"/>
      <c r="K25" s="62"/>
      <c r="L25" s="63"/>
    </row>
    <row r="26" spans="1:14" ht="18.75" customHeight="1" x14ac:dyDescent="0.15">
      <c r="A26" s="248"/>
      <c r="B26" s="50" t="s">
        <v>42</v>
      </c>
      <c r="C26" s="15">
        <f>C20+C23</f>
        <v>0</v>
      </c>
      <c r="D26" s="12"/>
      <c r="E26" s="54"/>
      <c r="F26" s="251"/>
      <c r="G26" s="251"/>
      <c r="H26" s="251"/>
      <c r="I26" s="54"/>
      <c r="J26" s="54"/>
      <c r="K26" s="54"/>
      <c r="L26" s="55"/>
    </row>
    <row r="27" spans="1:14" ht="18.75" customHeight="1" thickBot="1" x14ac:dyDescent="0.2">
      <c r="A27" s="249"/>
      <c r="B27" s="53" t="s">
        <v>43</v>
      </c>
      <c r="C27" s="16">
        <f>SUM(C25:C26)</f>
        <v>0</v>
      </c>
      <c r="D27" s="14"/>
      <c r="E27" s="56"/>
      <c r="F27" s="252"/>
      <c r="G27" s="252"/>
      <c r="H27" s="252"/>
      <c r="I27" s="56"/>
      <c r="J27" s="56"/>
      <c r="K27" s="56"/>
      <c r="L27" s="138" t="s">
        <v>116</v>
      </c>
    </row>
    <row r="28" spans="1:14" ht="18.75" customHeight="1" x14ac:dyDescent="0.15">
      <c r="A28" s="253" t="s">
        <v>44</v>
      </c>
      <c r="B28" s="254"/>
      <c r="C28" s="257" t="s">
        <v>75</v>
      </c>
      <c r="D28" s="257"/>
      <c r="E28" s="259">
        <f>K28+K29</f>
        <v>0</v>
      </c>
      <c r="F28" s="260"/>
      <c r="G28" s="263" t="s">
        <v>16</v>
      </c>
      <c r="H28" s="265" t="s">
        <v>168</v>
      </c>
      <c r="I28" s="265"/>
      <c r="J28" s="265"/>
      <c r="K28" s="109"/>
      <c r="L28" s="133" t="s">
        <v>16</v>
      </c>
      <c r="N28" s="135" t="s">
        <v>42</v>
      </c>
    </row>
    <row r="29" spans="1:14" ht="18.75" customHeight="1" thickBot="1" x14ac:dyDescent="0.2">
      <c r="A29" s="255"/>
      <c r="B29" s="256"/>
      <c r="C29" s="258"/>
      <c r="D29" s="258"/>
      <c r="E29" s="261"/>
      <c r="F29" s="262"/>
      <c r="G29" s="264"/>
      <c r="H29" s="266" t="s">
        <v>73</v>
      </c>
      <c r="I29" s="266"/>
      <c r="J29" s="266"/>
      <c r="K29" s="110"/>
      <c r="L29" s="134" t="s">
        <v>16</v>
      </c>
      <c r="N29" s="135" t="s">
        <v>128</v>
      </c>
    </row>
    <row r="30" spans="1:14" ht="18" thickBot="1" x14ac:dyDescent="0.2">
      <c r="A30" s="67" t="s">
        <v>24</v>
      </c>
      <c r="B30" s="3" t="s">
        <v>36</v>
      </c>
      <c r="C30" s="4"/>
      <c r="D30" s="4"/>
      <c r="E30" s="4"/>
      <c r="F30" s="4"/>
      <c r="G30" s="4"/>
      <c r="H30" s="4"/>
      <c r="I30" s="4"/>
      <c r="J30" s="4"/>
      <c r="L30" s="125" t="s">
        <v>93</v>
      </c>
      <c r="N30" s="279" t="s">
        <v>87</v>
      </c>
    </row>
    <row r="31" spans="1:14" ht="15" customHeight="1" x14ac:dyDescent="0.15">
      <c r="A31" s="280" t="s">
        <v>61</v>
      </c>
      <c r="B31" s="281"/>
      <c r="C31" s="281" t="s">
        <v>37</v>
      </c>
      <c r="D31" s="281"/>
      <c r="E31" s="281" t="s">
        <v>62</v>
      </c>
      <c r="F31" s="281" t="s">
        <v>38</v>
      </c>
      <c r="G31" s="281"/>
      <c r="H31" s="281"/>
      <c r="I31" s="281"/>
      <c r="J31" s="281"/>
      <c r="K31" s="284" t="s">
        <v>74</v>
      </c>
      <c r="L31" s="286" t="s">
        <v>39</v>
      </c>
      <c r="N31" s="279"/>
    </row>
    <row r="32" spans="1:14" ht="15" customHeight="1" x14ac:dyDescent="0.15">
      <c r="A32" s="282"/>
      <c r="B32" s="283"/>
      <c r="C32" s="283"/>
      <c r="D32" s="283"/>
      <c r="E32" s="283"/>
      <c r="F32" s="285" t="s">
        <v>63</v>
      </c>
      <c r="G32" s="285"/>
      <c r="H32" s="285"/>
      <c r="I32" s="31" t="s">
        <v>1</v>
      </c>
      <c r="J32" s="64" t="s">
        <v>40</v>
      </c>
      <c r="K32" s="285"/>
      <c r="L32" s="287"/>
      <c r="N32" s="279"/>
    </row>
    <row r="33" spans="1:14" ht="21" customHeight="1" x14ac:dyDescent="0.15">
      <c r="A33" s="270"/>
      <c r="B33" s="271"/>
      <c r="C33" s="9"/>
      <c r="D33" s="70" t="s">
        <v>16</v>
      </c>
      <c r="E33" s="31"/>
      <c r="F33" s="272"/>
      <c r="G33" s="272"/>
      <c r="H33" s="272"/>
      <c r="I33" s="132"/>
      <c r="J33" s="31"/>
      <c r="K33" s="112"/>
      <c r="L33" s="101"/>
      <c r="N33" s="279"/>
    </row>
    <row r="34" spans="1:14" ht="21" customHeight="1" x14ac:dyDescent="0.15">
      <c r="A34" s="270"/>
      <c r="B34" s="271"/>
      <c r="C34" s="9"/>
      <c r="D34" s="12"/>
      <c r="E34" s="31"/>
      <c r="F34" s="272"/>
      <c r="G34" s="272"/>
      <c r="H34" s="272"/>
      <c r="I34" s="132"/>
      <c r="J34" s="31"/>
      <c r="K34" s="112"/>
      <c r="L34" s="101"/>
      <c r="N34" s="279"/>
    </row>
    <row r="35" spans="1:14" ht="21" customHeight="1" x14ac:dyDescent="0.15">
      <c r="A35" s="270"/>
      <c r="B35" s="271"/>
      <c r="C35" s="9"/>
      <c r="D35" s="12"/>
      <c r="E35" s="31"/>
      <c r="F35" s="272"/>
      <c r="G35" s="272"/>
      <c r="H35" s="272"/>
      <c r="I35" s="132"/>
      <c r="J35" s="31"/>
      <c r="K35" s="112"/>
      <c r="L35" s="101"/>
      <c r="N35" s="279"/>
    </row>
    <row r="36" spans="1:14" ht="21" customHeight="1" x14ac:dyDescent="0.15">
      <c r="A36" s="270"/>
      <c r="B36" s="271"/>
      <c r="C36" s="9"/>
      <c r="D36" s="12"/>
      <c r="E36" s="31"/>
      <c r="F36" s="272"/>
      <c r="G36" s="272"/>
      <c r="H36" s="272"/>
      <c r="I36" s="132"/>
      <c r="J36" s="31"/>
      <c r="K36" s="112"/>
      <c r="L36" s="101"/>
      <c r="N36" s="279"/>
    </row>
    <row r="37" spans="1:14" ht="21" customHeight="1" x14ac:dyDescent="0.15">
      <c r="A37" s="270"/>
      <c r="B37" s="271"/>
      <c r="C37" s="9"/>
      <c r="D37" s="12"/>
      <c r="E37" s="31"/>
      <c r="F37" s="272"/>
      <c r="G37" s="272"/>
      <c r="H37" s="272"/>
      <c r="I37" s="132"/>
      <c r="J37" s="31"/>
      <c r="K37" s="112"/>
      <c r="L37" s="101"/>
      <c r="N37" s="279"/>
    </row>
    <row r="38" spans="1:14" ht="21" customHeight="1" x14ac:dyDescent="0.15">
      <c r="A38" s="270"/>
      <c r="B38" s="271"/>
      <c r="C38" s="9"/>
      <c r="D38" s="12"/>
      <c r="E38" s="31"/>
      <c r="F38" s="272"/>
      <c r="G38" s="272"/>
      <c r="H38" s="272"/>
      <c r="I38" s="132"/>
      <c r="J38" s="31"/>
      <c r="K38" s="112"/>
      <c r="L38" s="101"/>
      <c r="N38" s="279"/>
    </row>
    <row r="39" spans="1:14" ht="21" customHeight="1" x14ac:dyDescent="0.15">
      <c r="A39" s="270"/>
      <c r="B39" s="271"/>
      <c r="C39" s="9"/>
      <c r="D39" s="12"/>
      <c r="E39" s="31"/>
      <c r="F39" s="272"/>
      <c r="G39" s="272"/>
      <c r="H39" s="272"/>
      <c r="I39" s="132"/>
      <c r="J39" s="31"/>
      <c r="K39" s="112"/>
      <c r="L39" s="101"/>
      <c r="N39" s="279"/>
    </row>
    <row r="40" spans="1:14" ht="21" customHeight="1" x14ac:dyDescent="0.15">
      <c r="A40" s="270"/>
      <c r="B40" s="271"/>
      <c r="C40" s="10"/>
      <c r="D40" s="48"/>
      <c r="E40" s="31"/>
      <c r="F40" s="288"/>
      <c r="G40" s="288"/>
      <c r="H40" s="288"/>
      <c r="I40" s="132"/>
      <c r="J40" s="31"/>
      <c r="K40" s="112"/>
      <c r="L40" s="101"/>
      <c r="N40" s="279"/>
    </row>
    <row r="41" spans="1:14" ht="21" customHeight="1" x14ac:dyDescent="0.15">
      <c r="A41" s="270"/>
      <c r="B41" s="271"/>
      <c r="C41" s="9"/>
      <c r="D41" s="12"/>
      <c r="E41" s="31"/>
      <c r="F41" s="272"/>
      <c r="G41" s="272"/>
      <c r="H41" s="272"/>
      <c r="I41" s="132"/>
      <c r="J41" s="31"/>
      <c r="K41" s="112"/>
      <c r="L41" s="101"/>
      <c r="N41" s="279"/>
    </row>
    <row r="42" spans="1:14" ht="21" customHeight="1" x14ac:dyDescent="0.15">
      <c r="A42" s="267"/>
      <c r="B42" s="268"/>
      <c r="C42" s="11"/>
      <c r="D42" s="13"/>
      <c r="E42" s="31"/>
      <c r="F42" s="269"/>
      <c r="G42" s="269"/>
      <c r="H42" s="269"/>
      <c r="I42" s="131"/>
      <c r="J42" s="74"/>
      <c r="K42" s="112"/>
      <c r="L42" s="101"/>
    </row>
    <row r="43" spans="1:14" ht="21" customHeight="1" x14ac:dyDescent="0.15">
      <c r="A43" s="267"/>
      <c r="B43" s="268"/>
      <c r="C43" s="11"/>
      <c r="D43" s="13"/>
      <c r="E43" s="31"/>
      <c r="F43" s="269"/>
      <c r="G43" s="269"/>
      <c r="H43" s="269"/>
      <c r="I43" s="131"/>
      <c r="J43" s="74"/>
      <c r="K43" s="112"/>
      <c r="L43" s="101"/>
    </row>
    <row r="44" spans="1:14" ht="21" customHeight="1" x14ac:dyDescent="0.15">
      <c r="A44" s="267"/>
      <c r="B44" s="268"/>
      <c r="C44" s="11"/>
      <c r="D44" s="13"/>
      <c r="E44" s="31"/>
      <c r="F44" s="269"/>
      <c r="G44" s="269"/>
      <c r="H44" s="269"/>
      <c r="I44" s="131"/>
      <c r="J44" s="74"/>
      <c r="K44" s="112"/>
      <c r="L44" s="101"/>
    </row>
    <row r="45" spans="1:14" ht="21" customHeight="1" x14ac:dyDescent="0.15">
      <c r="A45" s="267"/>
      <c r="B45" s="268"/>
      <c r="C45" s="11"/>
      <c r="D45" s="13"/>
      <c r="E45" s="31"/>
      <c r="F45" s="269"/>
      <c r="G45" s="269"/>
      <c r="H45" s="269"/>
      <c r="I45" s="131"/>
      <c r="J45" s="74"/>
      <c r="K45" s="112"/>
      <c r="L45" s="101"/>
    </row>
    <row r="46" spans="1:14" ht="21" customHeight="1" x14ac:dyDescent="0.15">
      <c r="A46" s="267"/>
      <c r="B46" s="268"/>
      <c r="C46" s="11"/>
      <c r="D46" s="13"/>
      <c r="E46" s="31"/>
      <c r="F46" s="269"/>
      <c r="G46" s="269"/>
      <c r="H46" s="269"/>
      <c r="I46" s="131"/>
      <c r="J46" s="74"/>
      <c r="K46" s="112"/>
      <c r="L46" s="101"/>
    </row>
    <row r="47" spans="1:14" ht="21" customHeight="1" x14ac:dyDescent="0.15">
      <c r="A47" s="270"/>
      <c r="B47" s="271"/>
      <c r="C47" s="10"/>
      <c r="D47" s="12"/>
      <c r="E47" s="31"/>
      <c r="F47" s="272"/>
      <c r="G47" s="272"/>
      <c r="H47" s="272"/>
      <c r="I47" s="132"/>
      <c r="J47" s="31"/>
      <c r="K47" s="112"/>
      <c r="L47" s="101"/>
    </row>
    <row r="48" spans="1:14" ht="18.75" customHeight="1" x14ac:dyDescent="0.15">
      <c r="A48" s="273" t="s">
        <v>2</v>
      </c>
      <c r="B48" s="49" t="s">
        <v>41</v>
      </c>
      <c r="C48" s="15">
        <f>SUMIF(E33:E47,"寄　　附",C33:C47)</f>
        <v>0</v>
      </c>
      <c r="D48" s="70" t="s">
        <v>16</v>
      </c>
      <c r="E48" s="54"/>
      <c r="F48" s="251"/>
      <c r="G48" s="251"/>
      <c r="H48" s="251"/>
      <c r="I48" s="54"/>
      <c r="J48" s="54"/>
      <c r="K48" s="54"/>
      <c r="L48" s="55"/>
    </row>
    <row r="49" spans="1:14" ht="18.75" customHeight="1" x14ac:dyDescent="0.15">
      <c r="A49" s="273"/>
      <c r="B49" s="50" t="s">
        <v>42</v>
      </c>
      <c r="C49" s="15">
        <f>SUMIF(E33:E47,"その他の収入",C33:C47)</f>
        <v>0</v>
      </c>
      <c r="D49" s="71"/>
      <c r="E49" s="54"/>
      <c r="F49" s="251"/>
      <c r="G49" s="251"/>
      <c r="H49" s="251"/>
      <c r="I49" s="54"/>
      <c r="J49" s="54"/>
      <c r="K49" s="54"/>
      <c r="L49" s="55"/>
    </row>
    <row r="50" spans="1:14" ht="18.75" customHeight="1" thickBot="1" x14ac:dyDescent="0.2">
      <c r="A50" s="274"/>
      <c r="B50" s="7" t="s">
        <v>2</v>
      </c>
      <c r="C50" s="68">
        <f>SUM(C48:C49)</f>
        <v>0</v>
      </c>
      <c r="D50" s="72"/>
      <c r="E50" s="56"/>
      <c r="F50" s="252"/>
      <c r="G50" s="252"/>
      <c r="H50" s="252"/>
      <c r="I50" s="56"/>
      <c r="J50" s="56"/>
      <c r="K50" s="56"/>
      <c r="L50" s="57"/>
    </row>
    <row r="51" spans="1:14" ht="18.75" customHeight="1" thickTop="1" x14ac:dyDescent="0.15">
      <c r="A51" s="275" t="s">
        <v>29</v>
      </c>
      <c r="B51" s="51" t="s">
        <v>41</v>
      </c>
      <c r="C51" s="69">
        <f>C19</f>
        <v>0</v>
      </c>
      <c r="D51" s="120" t="s">
        <v>16</v>
      </c>
      <c r="E51" s="58"/>
      <c r="F51" s="277"/>
      <c r="G51" s="277"/>
      <c r="H51" s="277"/>
      <c r="I51" s="58"/>
      <c r="J51" s="58"/>
      <c r="K51" s="58"/>
      <c r="L51" s="59"/>
    </row>
    <row r="52" spans="1:14" ht="18.75" customHeight="1" x14ac:dyDescent="0.15">
      <c r="A52" s="248"/>
      <c r="B52" s="50" t="s">
        <v>42</v>
      </c>
      <c r="C52" s="15">
        <f>C20</f>
        <v>0</v>
      </c>
      <c r="D52" s="71"/>
      <c r="E52" s="54"/>
      <c r="F52" s="251"/>
      <c r="G52" s="251"/>
      <c r="H52" s="251"/>
      <c r="I52" s="54"/>
      <c r="J52" s="54"/>
      <c r="K52" s="54"/>
      <c r="L52" s="55"/>
    </row>
    <row r="53" spans="1:14" ht="18.75" customHeight="1" thickBot="1" x14ac:dyDescent="0.2">
      <c r="A53" s="276"/>
      <c r="B53" s="8" t="s">
        <v>2</v>
      </c>
      <c r="C53" s="18">
        <f>SUM(C51:C52)</f>
        <v>0</v>
      </c>
      <c r="D53" s="72"/>
      <c r="E53" s="60"/>
      <c r="F53" s="278"/>
      <c r="G53" s="278"/>
      <c r="H53" s="278"/>
      <c r="I53" s="60"/>
      <c r="J53" s="60"/>
      <c r="K53" s="60"/>
      <c r="L53" s="61"/>
    </row>
    <row r="54" spans="1:14" ht="18.75" customHeight="1" thickTop="1" x14ac:dyDescent="0.15">
      <c r="A54" s="247" t="s">
        <v>30</v>
      </c>
      <c r="B54" s="52" t="s">
        <v>41</v>
      </c>
      <c r="C54" s="19">
        <f>C48+C51</f>
        <v>0</v>
      </c>
      <c r="D54" s="70" t="s">
        <v>16</v>
      </c>
      <c r="E54" s="62"/>
      <c r="F54" s="250"/>
      <c r="G54" s="250"/>
      <c r="H54" s="250"/>
      <c r="I54" s="62"/>
      <c r="J54" s="62"/>
      <c r="K54" s="62"/>
      <c r="L54" s="63"/>
    </row>
    <row r="55" spans="1:14" ht="18.75" customHeight="1" x14ac:dyDescent="0.15">
      <c r="A55" s="248"/>
      <c r="B55" s="50" t="s">
        <v>42</v>
      </c>
      <c r="C55" s="15">
        <f>C49+C52</f>
        <v>0</v>
      </c>
      <c r="D55" s="12"/>
      <c r="E55" s="54"/>
      <c r="F55" s="251"/>
      <c r="G55" s="251"/>
      <c r="H55" s="251"/>
      <c r="I55" s="54"/>
      <c r="J55" s="54"/>
      <c r="K55" s="54"/>
      <c r="L55" s="55"/>
    </row>
    <row r="56" spans="1:14" ht="18.75" customHeight="1" thickBot="1" x14ac:dyDescent="0.2">
      <c r="A56" s="249"/>
      <c r="B56" s="53" t="s">
        <v>43</v>
      </c>
      <c r="C56" s="16">
        <f>SUM(C54:C55)</f>
        <v>0</v>
      </c>
      <c r="D56" s="14"/>
      <c r="E56" s="56"/>
      <c r="F56" s="252"/>
      <c r="G56" s="252"/>
      <c r="H56" s="252"/>
      <c r="I56" s="56"/>
      <c r="J56" s="56"/>
      <c r="K56" s="56"/>
      <c r="L56" s="57"/>
    </row>
    <row r="57" spans="1:14" ht="18.75" customHeight="1" x14ac:dyDescent="0.15">
      <c r="A57" s="253" t="s">
        <v>44</v>
      </c>
      <c r="B57" s="254"/>
      <c r="C57" s="257" t="s">
        <v>75</v>
      </c>
      <c r="D57" s="257"/>
      <c r="E57" s="259">
        <f>K57+K58</f>
        <v>0</v>
      </c>
      <c r="F57" s="260"/>
      <c r="G57" s="263" t="s">
        <v>16</v>
      </c>
      <c r="H57" s="265" t="s">
        <v>168</v>
      </c>
      <c r="I57" s="265"/>
      <c r="J57" s="265"/>
      <c r="K57" s="109"/>
      <c r="L57" s="133" t="s">
        <v>16</v>
      </c>
    </row>
    <row r="58" spans="1:14" ht="18.75" customHeight="1" thickBot="1" x14ac:dyDescent="0.2">
      <c r="A58" s="255"/>
      <c r="B58" s="256"/>
      <c r="C58" s="258"/>
      <c r="D58" s="258"/>
      <c r="E58" s="261"/>
      <c r="F58" s="262"/>
      <c r="G58" s="264"/>
      <c r="H58" s="266" t="s">
        <v>73</v>
      </c>
      <c r="I58" s="266"/>
      <c r="J58" s="266"/>
      <c r="K58" s="110"/>
      <c r="L58" s="134" t="s">
        <v>16</v>
      </c>
    </row>
    <row r="59" spans="1:14" ht="18" thickBot="1" x14ac:dyDescent="0.2">
      <c r="A59" s="67" t="s">
        <v>24</v>
      </c>
      <c r="B59" s="3" t="s">
        <v>36</v>
      </c>
      <c r="C59" s="4"/>
      <c r="D59" s="4"/>
      <c r="E59" s="4"/>
      <c r="F59" s="4"/>
      <c r="G59" s="4"/>
      <c r="H59" s="4"/>
      <c r="I59" s="4"/>
      <c r="J59" s="4"/>
      <c r="L59" s="125" t="s">
        <v>92</v>
      </c>
      <c r="N59" s="279" t="s">
        <v>88</v>
      </c>
    </row>
    <row r="60" spans="1:14" x14ac:dyDescent="0.15">
      <c r="A60" s="280" t="s">
        <v>61</v>
      </c>
      <c r="B60" s="281"/>
      <c r="C60" s="281" t="s">
        <v>37</v>
      </c>
      <c r="D60" s="281"/>
      <c r="E60" s="281" t="s">
        <v>62</v>
      </c>
      <c r="F60" s="281" t="s">
        <v>38</v>
      </c>
      <c r="G60" s="281"/>
      <c r="H60" s="281"/>
      <c r="I60" s="281"/>
      <c r="J60" s="281"/>
      <c r="K60" s="284" t="s">
        <v>74</v>
      </c>
      <c r="L60" s="286" t="s">
        <v>39</v>
      </c>
      <c r="N60" s="279"/>
    </row>
    <row r="61" spans="1:14" x14ac:dyDescent="0.15">
      <c r="A61" s="282"/>
      <c r="B61" s="283"/>
      <c r="C61" s="283"/>
      <c r="D61" s="283"/>
      <c r="E61" s="283"/>
      <c r="F61" s="285" t="s">
        <v>63</v>
      </c>
      <c r="G61" s="285"/>
      <c r="H61" s="285"/>
      <c r="I61" s="31" t="s">
        <v>1</v>
      </c>
      <c r="J61" s="64" t="s">
        <v>40</v>
      </c>
      <c r="K61" s="285"/>
      <c r="L61" s="287"/>
      <c r="N61" s="279"/>
    </row>
    <row r="62" spans="1:14" ht="21" customHeight="1" x14ac:dyDescent="0.15">
      <c r="A62" s="270"/>
      <c r="B62" s="271"/>
      <c r="C62" s="9"/>
      <c r="D62" s="70" t="s">
        <v>16</v>
      </c>
      <c r="E62" s="31"/>
      <c r="F62" s="272"/>
      <c r="G62" s="272"/>
      <c r="H62" s="272"/>
      <c r="I62" s="132"/>
      <c r="J62" s="31"/>
      <c r="K62" s="112"/>
      <c r="L62" s="101"/>
      <c r="N62" s="279"/>
    </row>
    <row r="63" spans="1:14" ht="21" customHeight="1" x14ac:dyDescent="0.15">
      <c r="A63" s="270"/>
      <c r="B63" s="271"/>
      <c r="C63" s="9"/>
      <c r="D63" s="12"/>
      <c r="E63" s="31"/>
      <c r="F63" s="272"/>
      <c r="G63" s="272"/>
      <c r="H63" s="272"/>
      <c r="I63" s="132"/>
      <c r="J63" s="31"/>
      <c r="K63" s="112"/>
      <c r="L63" s="101"/>
      <c r="N63" s="279"/>
    </row>
    <row r="64" spans="1:14" ht="21" customHeight="1" x14ac:dyDescent="0.15">
      <c r="A64" s="270"/>
      <c r="B64" s="271"/>
      <c r="C64" s="9"/>
      <c r="D64" s="12"/>
      <c r="E64" s="31"/>
      <c r="F64" s="272"/>
      <c r="G64" s="272"/>
      <c r="H64" s="272"/>
      <c r="I64" s="132"/>
      <c r="J64" s="31"/>
      <c r="K64" s="112"/>
      <c r="L64" s="101"/>
      <c r="N64" s="279"/>
    </row>
    <row r="65" spans="1:14" ht="21" customHeight="1" x14ac:dyDescent="0.15">
      <c r="A65" s="270"/>
      <c r="B65" s="271"/>
      <c r="C65" s="9"/>
      <c r="D65" s="12"/>
      <c r="E65" s="31"/>
      <c r="F65" s="272"/>
      <c r="G65" s="272"/>
      <c r="H65" s="272"/>
      <c r="I65" s="132"/>
      <c r="J65" s="31"/>
      <c r="K65" s="112"/>
      <c r="L65" s="101"/>
      <c r="N65" s="279"/>
    </row>
    <row r="66" spans="1:14" ht="21" customHeight="1" x14ac:dyDescent="0.15">
      <c r="A66" s="270"/>
      <c r="B66" s="271"/>
      <c r="C66" s="9"/>
      <c r="D66" s="12"/>
      <c r="E66" s="31"/>
      <c r="F66" s="272"/>
      <c r="G66" s="272"/>
      <c r="H66" s="272"/>
      <c r="I66" s="132"/>
      <c r="J66" s="31"/>
      <c r="K66" s="112"/>
      <c r="L66" s="101"/>
      <c r="N66" s="279"/>
    </row>
    <row r="67" spans="1:14" ht="21" customHeight="1" x14ac:dyDescent="0.15">
      <c r="A67" s="270"/>
      <c r="B67" s="271"/>
      <c r="C67" s="9"/>
      <c r="D67" s="12"/>
      <c r="E67" s="31"/>
      <c r="F67" s="272"/>
      <c r="G67" s="272"/>
      <c r="H67" s="272"/>
      <c r="I67" s="132"/>
      <c r="J67" s="31"/>
      <c r="K67" s="112"/>
      <c r="L67" s="101"/>
      <c r="N67" s="279"/>
    </row>
    <row r="68" spans="1:14" ht="21" customHeight="1" x14ac:dyDescent="0.15">
      <c r="A68" s="270"/>
      <c r="B68" s="271"/>
      <c r="C68" s="9"/>
      <c r="D68" s="12"/>
      <c r="E68" s="31"/>
      <c r="F68" s="272"/>
      <c r="G68" s="272"/>
      <c r="H68" s="272"/>
      <c r="I68" s="132"/>
      <c r="J68" s="31"/>
      <c r="K68" s="112"/>
      <c r="L68" s="101"/>
      <c r="N68" s="279"/>
    </row>
    <row r="69" spans="1:14" ht="21" customHeight="1" x14ac:dyDescent="0.15">
      <c r="A69" s="270"/>
      <c r="B69" s="271"/>
      <c r="C69" s="10"/>
      <c r="D69" s="48"/>
      <c r="E69" s="31"/>
      <c r="F69" s="288"/>
      <c r="G69" s="288"/>
      <c r="H69" s="288"/>
      <c r="I69" s="132"/>
      <c r="J69" s="31"/>
      <c r="K69" s="112"/>
      <c r="L69" s="101"/>
      <c r="N69" s="279"/>
    </row>
    <row r="70" spans="1:14" ht="21" customHeight="1" x14ac:dyDescent="0.15">
      <c r="A70" s="270"/>
      <c r="B70" s="271"/>
      <c r="C70" s="9"/>
      <c r="D70" s="12"/>
      <c r="E70" s="31"/>
      <c r="F70" s="272"/>
      <c r="G70" s="272"/>
      <c r="H70" s="272"/>
      <c r="I70" s="132"/>
      <c r="J70" s="31"/>
      <c r="K70" s="112"/>
      <c r="L70" s="101"/>
      <c r="N70" s="279"/>
    </row>
    <row r="71" spans="1:14" ht="21" customHeight="1" x14ac:dyDescent="0.15">
      <c r="A71" s="267"/>
      <c r="B71" s="268"/>
      <c r="C71" s="11"/>
      <c r="D71" s="13"/>
      <c r="E71" s="31"/>
      <c r="F71" s="269"/>
      <c r="G71" s="269"/>
      <c r="H71" s="269"/>
      <c r="I71" s="131"/>
      <c r="J71" s="74"/>
      <c r="K71" s="112"/>
      <c r="L71" s="101"/>
    </row>
    <row r="72" spans="1:14" ht="21" customHeight="1" x14ac:dyDescent="0.15">
      <c r="A72" s="267"/>
      <c r="B72" s="268"/>
      <c r="C72" s="11"/>
      <c r="D72" s="13"/>
      <c r="E72" s="31"/>
      <c r="F72" s="269"/>
      <c r="G72" s="269"/>
      <c r="H72" s="269"/>
      <c r="I72" s="131"/>
      <c r="J72" s="74"/>
      <c r="K72" s="112"/>
      <c r="L72" s="101"/>
    </row>
    <row r="73" spans="1:14" ht="21" customHeight="1" x14ac:dyDescent="0.15">
      <c r="A73" s="267"/>
      <c r="B73" s="268"/>
      <c r="C73" s="11"/>
      <c r="D73" s="13"/>
      <c r="E73" s="31"/>
      <c r="F73" s="269"/>
      <c r="G73" s="269"/>
      <c r="H73" s="269"/>
      <c r="I73" s="131"/>
      <c r="J73" s="74"/>
      <c r="K73" s="112"/>
      <c r="L73" s="101"/>
    </row>
    <row r="74" spans="1:14" ht="21" customHeight="1" x14ac:dyDescent="0.15">
      <c r="A74" s="267"/>
      <c r="B74" s="268"/>
      <c r="C74" s="11"/>
      <c r="D74" s="13"/>
      <c r="E74" s="31"/>
      <c r="F74" s="269"/>
      <c r="G74" s="269"/>
      <c r="H74" s="269"/>
      <c r="I74" s="131"/>
      <c r="J74" s="74"/>
      <c r="K74" s="112"/>
      <c r="L74" s="101"/>
    </row>
    <row r="75" spans="1:14" ht="21" customHeight="1" x14ac:dyDescent="0.15">
      <c r="A75" s="267"/>
      <c r="B75" s="268"/>
      <c r="C75" s="11"/>
      <c r="D75" s="13"/>
      <c r="E75" s="31"/>
      <c r="F75" s="269"/>
      <c r="G75" s="269"/>
      <c r="H75" s="269"/>
      <c r="I75" s="131"/>
      <c r="J75" s="74"/>
      <c r="K75" s="112"/>
      <c r="L75" s="101"/>
    </row>
    <row r="76" spans="1:14" ht="21" customHeight="1" x14ac:dyDescent="0.15">
      <c r="A76" s="270"/>
      <c r="B76" s="271"/>
      <c r="C76" s="10"/>
      <c r="D76" s="12"/>
      <c r="E76" s="31"/>
      <c r="F76" s="272"/>
      <c r="G76" s="272"/>
      <c r="H76" s="272"/>
      <c r="I76" s="132"/>
      <c r="J76" s="31"/>
      <c r="K76" s="112"/>
      <c r="L76" s="101"/>
    </row>
    <row r="77" spans="1:14" ht="18.75" customHeight="1" x14ac:dyDescent="0.15">
      <c r="A77" s="273" t="s">
        <v>2</v>
      </c>
      <c r="B77" s="49" t="s">
        <v>41</v>
      </c>
      <c r="C77" s="15">
        <f>SUMIF(E62:E76,"寄　　附",C62:C76)</f>
        <v>0</v>
      </c>
      <c r="D77" s="70" t="s">
        <v>16</v>
      </c>
      <c r="E77" s="54"/>
      <c r="F77" s="251"/>
      <c r="G77" s="251"/>
      <c r="H77" s="251"/>
      <c r="I77" s="54"/>
      <c r="J77" s="54"/>
      <c r="K77" s="54"/>
      <c r="L77" s="55"/>
    </row>
    <row r="78" spans="1:14" ht="18.75" customHeight="1" x14ac:dyDescent="0.15">
      <c r="A78" s="273"/>
      <c r="B78" s="50" t="s">
        <v>42</v>
      </c>
      <c r="C78" s="15">
        <f>SUMIF(E62:E76,"その他の収入",C62:C76)</f>
        <v>0</v>
      </c>
      <c r="D78" s="71"/>
      <c r="E78" s="54"/>
      <c r="F78" s="251"/>
      <c r="G78" s="251"/>
      <c r="H78" s="251"/>
      <c r="I78" s="54"/>
      <c r="J78" s="54"/>
      <c r="K78" s="54"/>
      <c r="L78" s="55"/>
    </row>
    <row r="79" spans="1:14" ht="18.75" customHeight="1" thickBot="1" x14ac:dyDescent="0.2">
      <c r="A79" s="274"/>
      <c r="B79" s="7" t="s">
        <v>2</v>
      </c>
      <c r="C79" s="68">
        <f>SUM(C77:C78)</f>
        <v>0</v>
      </c>
      <c r="D79" s="72"/>
      <c r="E79" s="56"/>
      <c r="F79" s="252"/>
      <c r="G79" s="252"/>
      <c r="H79" s="252"/>
      <c r="I79" s="56"/>
      <c r="J79" s="56"/>
      <c r="K79" s="56"/>
      <c r="L79" s="57"/>
    </row>
    <row r="80" spans="1:14" ht="18.75" customHeight="1" thickTop="1" x14ac:dyDescent="0.15">
      <c r="A80" s="275" t="s">
        <v>29</v>
      </c>
      <c r="B80" s="51" t="s">
        <v>41</v>
      </c>
      <c r="C80" s="69">
        <f>C54</f>
        <v>0</v>
      </c>
      <c r="D80" s="120" t="s">
        <v>16</v>
      </c>
      <c r="E80" s="58"/>
      <c r="F80" s="277"/>
      <c r="G80" s="277"/>
      <c r="H80" s="277"/>
      <c r="I80" s="58"/>
      <c r="J80" s="58"/>
      <c r="K80" s="58"/>
      <c r="L80" s="59"/>
    </row>
    <row r="81" spans="1:14" ht="18.75" customHeight="1" x14ac:dyDescent="0.15">
      <c r="A81" s="248"/>
      <c r="B81" s="50" t="s">
        <v>42</v>
      </c>
      <c r="C81" s="15">
        <f>C55</f>
        <v>0</v>
      </c>
      <c r="D81" s="71"/>
      <c r="E81" s="54"/>
      <c r="F81" s="251"/>
      <c r="G81" s="251"/>
      <c r="H81" s="251"/>
      <c r="I81" s="54"/>
      <c r="J81" s="54"/>
      <c r="K81" s="54"/>
      <c r="L81" s="55"/>
    </row>
    <row r="82" spans="1:14" ht="18.75" customHeight="1" thickBot="1" x14ac:dyDescent="0.2">
      <c r="A82" s="276"/>
      <c r="B82" s="8" t="s">
        <v>2</v>
      </c>
      <c r="C82" s="18">
        <f>SUM(C80:C81)</f>
        <v>0</v>
      </c>
      <c r="D82" s="72"/>
      <c r="E82" s="60"/>
      <c r="F82" s="278"/>
      <c r="G82" s="278"/>
      <c r="H82" s="278"/>
      <c r="I82" s="60"/>
      <c r="J82" s="60"/>
      <c r="K82" s="60"/>
      <c r="L82" s="61"/>
    </row>
    <row r="83" spans="1:14" ht="18.75" customHeight="1" thickTop="1" x14ac:dyDescent="0.15">
      <c r="A83" s="247" t="s">
        <v>30</v>
      </c>
      <c r="B83" s="52" t="s">
        <v>41</v>
      </c>
      <c r="C83" s="19">
        <f>C77+C80</f>
        <v>0</v>
      </c>
      <c r="D83" s="70" t="s">
        <v>16</v>
      </c>
      <c r="E83" s="62"/>
      <c r="F83" s="250"/>
      <c r="G83" s="250"/>
      <c r="H83" s="250"/>
      <c r="I83" s="62"/>
      <c r="J83" s="62"/>
      <c r="K83" s="62"/>
      <c r="L83" s="63"/>
    </row>
    <row r="84" spans="1:14" ht="18.75" customHeight="1" x14ac:dyDescent="0.15">
      <c r="A84" s="248"/>
      <c r="B84" s="50" t="s">
        <v>42</v>
      </c>
      <c r="C84" s="15">
        <f>C78+C81</f>
        <v>0</v>
      </c>
      <c r="D84" s="12"/>
      <c r="E84" s="54"/>
      <c r="F84" s="251"/>
      <c r="G84" s="251"/>
      <c r="H84" s="251"/>
      <c r="I84" s="54"/>
      <c r="J84" s="54"/>
      <c r="K84" s="54"/>
      <c r="L84" s="55"/>
    </row>
    <row r="85" spans="1:14" ht="18.75" customHeight="1" thickBot="1" x14ac:dyDescent="0.2">
      <c r="A85" s="249"/>
      <c r="B85" s="53" t="s">
        <v>43</v>
      </c>
      <c r="C85" s="16">
        <f>SUM(C83:C84)</f>
        <v>0</v>
      </c>
      <c r="D85" s="14"/>
      <c r="E85" s="56"/>
      <c r="F85" s="252"/>
      <c r="G85" s="252"/>
      <c r="H85" s="252"/>
      <c r="I85" s="56"/>
      <c r="J85" s="56"/>
      <c r="K85" s="56"/>
      <c r="L85" s="57"/>
    </row>
    <row r="86" spans="1:14" ht="18.75" customHeight="1" x14ac:dyDescent="0.15">
      <c r="A86" s="253" t="s">
        <v>44</v>
      </c>
      <c r="B86" s="254"/>
      <c r="C86" s="257" t="s">
        <v>75</v>
      </c>
      <c r="D86" s="257"/>
      <c r="E86" s="259">
        <f>K86+K87</f>
        <v>0</v>
      </c>
      <c r="F86" s="260"/>
      <c r="G86" s="263" t="s">
        <v>16</v>
      </c>
      <c r="H86" s="265" t="s">
        <v>168</v>
      </c>
      <c r="I86" s="265"/>
      <c r="J86" s="265"/>
      <c r="K86" s="109"/>
      <c r="L86" s="133" t="s">
        <v>16</v>
      </c>
    </row>
    <row r="87" spans="1:14" ht="18.75" customHeight="1" thickBot="1" x14ac:dyDescent="0.2">
      <c r="A87" s="255"/>
      <c r="B87" s="256"/>
      <c r="C87" s="258"/>
      <c r="D87" s="258"/>
      <c r="E87" s="261"/>
      <c r="F87" s="262"/>
      <c r="G87" s="264"/>
      <c r="H87" s="266" t="s">
        <v>73</v>
      </c>
      <c r="I87" s="266"/>
      <c r="J87" s="266"/>
      <c r="K87" s="110"/>
      <c r="L87" s="134" t="s">
        <v>16</v>
      </c>
    </row>
    <row r="88" spans="1:14" ht="18" thickBot="1" x14ac:dyDescent="0.2">
      <c r="A88" s="67" t="s">
        <v>24</v>
      </c>
      <c r="B88" s="3" t="s">
        <v>36</v>
      </c>
      <c r="C88" s="4"/>
      <c r="D88" s="4"/>
      <c r="E88" s="4"/>
      <c r="F88" s="4"/>
      <c r="G88" s="4"/>
      <c r="H88" s="4"/>
      <c r="I88" s="4"/>
      <c r="J88" s="4"/>
      <c r="L88" s="125" t="s">
        <v>91</v>
      </c>
      <c r="N88" s="279" t="s">
        <v>89</v>
      </c>
    </row>
    <row r="89" spans="1:14" ht="15" customHeight="1" x14ac:dyDescent="0.15">
      <c r="A89" s="280" t="s">
        <v>61</v>
      </c>
      <c r="B89" s="281"/>
      <c r="C89" s="281" t="s">
        <v>37</v>
      </c>
      <c r="D89" s="281"/>
      <c r="E89" s="281" t="s">
        <v>62</v>
      </c>
      <c r="F89" s="281" t="s">
        <v>38</v>
      </c>
      <c r="G89" s="281"/>
      <c r="H89" s="281"/>
      <c r="I89" s="281"/>
      <c r="J89" s="281"/>
      <c r="K89" s="284" t="s">
        <v>74</v>
      </c>
      <c r="L89" s="286" t="s">
        <v>39</v>
      </c>
      <c r="N89" s="279"/>
    </row>
    <row r="90" spans="1:14" ht="15" customHeight="1" x14ac:dyDescent="0.15">
      <c r="A90" s="282"/>
      <c r="B90" s="283"/>
      <c r="C90" s="283"/>
      <c r="D90" s="283"/>
      <c r="E90" s="283"/>
      <c r="F90" s="285" t="s">
        <v>63</v>
      </c>
      <c r="G90" s="285"/>
      <c r="H90" s="285"/>
      <c r="I90" s="31" t="s">
        <v>1</v>
      </c>
      <c r="J90" s="64" t="s">
        <v>40</v>
      </c>
      <c r="K90" s="285"/>
      <c r="L90" s="287"/>
      <c r="N90" s="279"/>
    </row>
    <row r="91" spans="1:14" ht="21" customHeight="1" x14ac:dyDescent="0.15">
      <c r="A91" s="270"/>
      <c r="B91" s="271"/>
      <c r="C91" s="9"/>
      <c r="D91" s="70" t="s">
        <v>16</v>
      </c>
      <c r="E91" s="31"/>
      <c r="F91" s="272"/>
      <c r="G91" s="272"/>
      <c r="H91" s="272"/>
      <c r="I91" s="132"/>
      <c r="J91" s="31"/>
      <c r="K91" s="112"/>
      <c r="L91" s="101"/>
      <c r="N91" s="279"/>
    </row>
    <row r="92" spans="1:14" ht="21" customHeight="1" x14ac:dyDescent="0.15">
      <c r="A92" s="270"/>
      <c r="B92" s="271"/>
      <c r="C92" s="9"/>
      <c r="D92" s="12"/>
      <c r="E92" s="31"/>
      <c r="F92" s="272"/>
      <c r="G92" s="272"/>
      <c r="H92" s="272"/>
      <c r="I92" s="132"/>
      <c r="J92" s="31"/>
      <c r="K92" s="112"/>
      <c r="L92" s="101"/>
      <c r="N92" s="279"/>
    </row>
    <row r="93" spans="1:14" ht="21" customHeight="1" x14ac:dyDescent="0.15">
      <c r="A93" s="270"/>
      <c r="B93" s="271"/>
      <c r="C93" s="9"/>
      <c r="D93" s="12"/>
      <c r="E93" s="31"/>
      <c r="F93" s="272"/>
      <c r="G93" s="272"/>
      <c r="H93" s="272"/>
      <c r="I93" s="132"/>
      <c r="J93" s="31"/>
      <c r="K93" s="112"/>
      <c r="L93" s="101"/>
      <c r="N93" s="279"/>
    </row>
    <row r="94" spans="1:14" ht="21" customHeight="1" x14ac:dyDescent="0.15">
      <c r="A94" s="270"/>
      <c r="B94" s="271"/>
      <c r="C94" s="9"/>
      <c r="D94" s="12"/>
      <c r="E94" s="31"/>
      <c r="F94" s="272"/>
      <c r="G94" s="272"/>
      <c r="H94" s="272"/>
      <c r="I94" s="132"/>
      <c r="J94" s="31"/>
      <c r="K94" s="112"/>
      <c r="L94" s="101"/>
      <c r="N94" s="279"/>
    </row>
    <row r="95" spans="1:14" ht="21" customHeight="1" x14ac:dyDescent="0.15">
      <c r="A95" s="270"/>
      <c r="B95" s="271"/>
      <c r="C95" s="9"/>
      <c r="D95" s="12"/>
      <c r="E95" s="31"/>
      <c r="F95" s="272"/>
      <c r="G95" s="272"/>
      <c r="H95" s="272"/>
      <c r="I95" s="132"/>
      <c r="J95" s="31"/>
      <c r="K95" s="112"/>
      <c r="L95" s="101"/>
      <c r="N95" s="279"/>
    </row>
    <row r="96" spans="1:14" ht="21" customHeight="1" x14ac:dyDescent="0.15">
      <c r="A96" s="270"/>
      <c r="B96" s="271"/>
      <c r="C96" s="9"/>
      <c r="D96" s="12"/>
      <c r="E96" s="31"/>
      <c r="F96" s="272"/>
      <c r="G96" s="272"/>
      <c r="H96" s="272"/>
      <c r="I96" s="132"/>
      <c r="J96" s="31"/>
      <c r="K96" s="112"/>
      <c r="L96" s="101"/>
      <c r="N96" s="279"/>
    </row>
    <row r="97" spans="1:14" ht="21" customHeight="1" x14ac:dyDescent="0.15">
      <c r="A97" s="270"/>
      <c r="B97" s="271"/>
      <c r="C97" s="9"/>
      <c r="D97" s="12"/>
      <c r="E97" s="31"/>
      <c r="F97" s="272"/>
      <c r="G97" s="272"/>
      <c r="H97" s="272"/>
      <c r="I97" s="132"/>
      <c r="J97" s="31"/>
      <c r="K97" s="112"/>
      <c r="L97" s="101"/>
      <c r="N97" s="279"/>
    </row>
    <row r="98" spans="1:14" ht="21" customHeight="1" x14ac:dyDescent="0.15">
      <c r="A98" s="270"/>
      <c r="B98" s="271"/>
      <c r="C98" s="10"/>
      <c r="D98" s="48"/>
      <c r="E98" s="31"/>
      <c r="F98" s="288"/>
      <c r="G98" s="288"/>
      <c r="H98" s="288"/>
      <c r="I98" s="132"/>
      <c r="J98" s="31"/>
      <c r="K98" s="112"/>
      <c r="L98" s="101"/>
      <c r="N98" s="279"/>
    </row>
    <row r="99" spans="1:14" ht="21" customHeight="1" x14ac:dyDescent="0.15">
      <c r="A99" s="270"/>
      <c r="B99" s="271"/>
      <c r="C99" s="9"/>
      <c r="D99" s="12"/>
      <c r="E99" s="31"/>
      <c r="F99" s="272"/>
      <c r="G99" s="272"/>
      <c r="H99" s="272"/>
      <c r="I99" s="132"/>
      <c r="J99" s="31"/>
      <c r="K99" s="112"/>
      <c r="L99" s="101"/>
      <c r="N99" s="279"/>
    </row>
    <row r="100" spans="1:14" ht="21" customHeight="1" x14ac:dyDescent="0.15">
      <c r="A100" s="267"/>
      <c r="B100" s="268"/>
      <c r="C100" s="11"/>
      <c r="D100" s="13"/>
      <c r="E100" s="31"/>
      <c r="F100" s="269"/>
      <c r="G100" s="269"/>
      <c r="H100" s="269"/>
      <c r="I100" s="131"/>
      <c r="J100" s="74"/>
      <c r="K100" s="112"/>
      <c r="L100" s="101"/>
    </row>
    <row r="101" spans="1:14" ht="21" customHeight="1" x14ac:dyDescent="0.15">
      <c r="A101" s="267"/>
      <c r="B101" s="268"/>
      <c r="C101" s="11"/>
      <c r="D101" s="13"/>
      <c r="E101" s="31"/>
      <c r="F101" s="269"/>
      <c r="G101" s="269"/>
      <c r="H101" s="269"/>
      <c r="I101" s="131"/>
      <c r="J101" s="74"/>
      <c r="K101" s="112"/>
      <c r="L101" s="101"/>
    </row>
    <row r="102" spans="1:14" ht="21" customHeight="1" x14ac:dyDescent="0.15">
      <c r="A102" s="267"/>
      <c r="B102" s="268"/>
      <c r="C102" s="11"/>
      <c r="D102" s="13"/>
      <c r="E102" s="31"/>
      <c r="F102" s="269"/>
      <c r="G102" s="269"/>
      <c r="H102" s="269"/>
      <c r="I102" s="131"/>
      <c r="J102" s="74"/>
      <c r="K102" s="112"/>
      <c r="L102" s="101"/>
    </row>
    <row r="103" spans="1:14" ht="21" customHeight="1" x14ac:dyDescent="0.15">
      <c r="A103" s="267"/>
      <c r="B103" s="268"/>
      <c r="C103" s="11"/>
      <c r="D103" s="13"/>
      <c r="E103" s="31"/>
      <c r="F103" s="269"/>
      <c r="G103" s="269"/>
      <c r="H103" s="269"/>
      <c r="I103" s="131"/>
      <c r="J103" s="74"/>
      <c r="K103" s="112"/>
      <c r="L103" s="101"/>
    </row>
    <row r="104" spans="1:14" ht="21" customHeight="1" x14ac:dyDescent="0.15">
      <c r="A104" s="267"/>
      <c r="B104" s="268"/>
      <c r="C104" s="11"/>
      <c r="D104" s="13"/>
      <c r="E104" s="31"/>
      <c r="F104" s="269"/>
      <c r="G104" s="269"/>
      <c r="H104" s="269"/>
      <c r="I104" s="131"/>
      <c r="J104" s="74"/>
      <c r="K104" s="112"/>
      <c r="L104" s="101"/>
    </row>
    <row r="105" spans="1:14" ht="21" customHeight="1" x14ac:dyDescent="0.15">
      <c r="A105" s="270"/>
      <c r="B105" s="271"/>
      <c r="C105" s="10"/>
      <c r="D105" s="12"/>
      <c r="E105" s="31"/>
      <c r="F105" s="272"/>
      <c r="G105" s="272"/>
      <c r="H105" s="272"/>
      <c r="I105" s="132"/>
      <c r="J105" s="31"/>
      <c r="K105" s="112"/>
      <c r="L105" s="101"/>
    </row>
    <row r="106" spans="1:14" ht="18.75" customHeight="1" x14ac:dyDescent="0.15">
      <c r="A106" s="273" t="s">
        <v>2</v>
      </c>
      <c r="B106" s="49" t="s">
        <v>41</v>
      </c>
      <c r="C106" s="15">
        <f>SUMIF(E91:E105,"寄　　附",C91:C105)</f>
        <v>0</v>
      </c>
      <c r="D106" s="70" t="s">
        <v>16</v>
      </c>
      <c r="E106" s="54"/>
      <c r="F106" s="251"/>
      <c r="G106" s="251"/>
      <c r="H106" s="251"/>
      <c r="I106" s="54"/>
      <c r="J106" s="54"/>
      <c r="K106" s="54"/>
      <c r="L106" s="55"/>
    </row>
    <row r="107" spans="1:14" ht="18.75" customHeight="1" x14ac:dyDescent="0.15">
      <c r="A107" s="273"/>
      <c r="B107" s="50" t="s">
        <v>42</v>
      </c>
      <c r="C107" s="15">
        <f>SUMIF(E91:E105,"その他の収入",C91:C105)</f>
        <v>0</v>
      </c>
      <c r="D107" s="71"/>
      <c r="E107" s="54"/>
      <c r="F107" s="251"/>
      <c r="G107" s="251"/>
      <c r="H107" s="251"/>
      <c r="I107" s="54"/>
      <c r="J107" s="54"/>
      <c r="K107" s="54"/>
      <c r="L107" s="55"/>
    </row>
    <row r="108" spans="1:14" ht="18.75" customHeight="1" thickBot="1" x14ac:dyDescent="0.2">
      <c r="A108" s="274"/>
      <c r="B108" s="7" t="s">
        <v>2</v>
      </c>
      <c r="C108" s="68">
        <f>SUM(C106:C107)</f>
        <v>0</v>
      </c>
      <c r="D108" s="72"/>
      <c r="E108" s="56"/>
      <c r="F108" s="252"/>
      <c r="G108" s="252"/>
      <c r="H108" s="252"/>
      <c r="I108" s="56"/>
      <c r="J108" s="56"/>
      <c r="K108" s="56"/>
      <c r="L108" s="57"/>
    </row>
    <row r="109" spans="1:14" ht="18.75" customHeight="1" thickTop="1" x14ac:dyDescent="0.15">
      <c r="A109" s="275" t="s">
        <v>29</v>
      </c>
      <c r="B109" s="51" t="s">
        <v>41</v>
      </c>
      <c r="C109" s="69">
        <f>C83</f>
        <v>0</v>
      </c>
      <c r="D109" s="120" t="s">
        <v>16</v>
      </c>
      <c r="E109" s="58"/>
      <c r="F109" s="277"/>
      <c r="G109" s="277"/>
      <c r="H109" s="277"/>
      <c r="I109" s="58"/>
      <c r="J109" s="58"/>
      <c r="K109" s="58"/>
      <c r="L109" s="59"/>
    </row>
    <row r="110" spans="1:14" ht="18.75" customHeight="1" x14ac:dyDescent="0.15">
      <c r="A110" s="248"/>
      <c r="B110" s="50" t="s">
        <v>42</v>
      </c>
      <c r="C110" s="15">
        <f>C84</f>
        <v>0</v>
      </c>
      <c r="D110" s="71"/>
      <c r="E110" s="54"/>
      <c r="F110" s="251"/>
      <c r="G110" s="251"/>
      <c r="H110" s="251"/>
      <c r="I110" s="54"/>
      <c r="J110" s="54"/>
      <c r="K110" s="54"/>
      <c r="L110" s="55"/>
    </row>
    <row r="111" spans="1:14" ht="18.75" customHeight="1" thickBot="1" x14ac:dyDescent="0.2">
      <c r="A111" s="276"/>
      <c r="B111" s="8" t="s">
        <v>2</v>
      </c>
      <c r="C111" s="18">
        <f>SUM(C109:C110)</f>
        <v>0</v>
      </c>
      <c r="D111" s="72"/>
      <c r="E111" s="60"/>
      <c r="F111" s="278"/>
      <c r="G111" s="278"/>
      <c r="H111" s="278"/>
      <c r="I111" s="60"/>
      <c r="J111" s="60"/>
      <c r="K111" s="60"/>
      <c r="L111" s="61"/>
    </row>
    <row r="112" spans="1:14" ht="18.75" customHeight="1" thickTop="1" x14ac:dyDescent="0.15">
      <c r="A112" s="247" t="s">
        <v>30</v>
      </c>
      <c r="B112" s="52" t="s">
        <v>41</v>
      </c>
      <c r="C112" s="19">
        <f>C106+C109</f>
        <v>0</v>
      </c>
      <c r="D112" s="70" t="s">
        <v>16</v>
      </c>
      <c r="E112" s="62"/>
      <c r="F112" s="250"/>
      <c r="G112" s="250"/>
      <c r="H112" s="250"/>
      <c r="I112" s="62"/>
      <c r="J112" s="62"/>
      <c r="K112" s="62"/>
      <c r="L112" s="63"/>
    </row>
    <row r="113" spans="1:12" ht="18.75" customHeight="1" x14ac:dyDescent="0.15">
      <c r="A113" s="248"/>
      <c r="B113" s="50" t="s">
        <v>42</v>
      </c>
      <c r="C113" s="15">
        <f>C107+C110</f>
        <v>0</v>
      </c>
      <c r="D113" s="12"/>
      <c r="E113" s="54"/>
      <c r="F113" s="251"/>
      <c r="G113" s="251"/>
      <c r="H113" s="251"/>
      <c r="I113" s="54"/>
      <c r="J113" s="54"/>
      <c r="K113" s="54"/>
      <c r="L113" s="55"/>
    </row>
    <row r="114" spans="1:12" ht="18.75" customHeight="1" thickBot="1" x14ac:dyDescent="0.2">
      <c r="A114" s="249"/>
      <c r="B114" s="53" t="s">
        <v>43</v>
      </c>
      <c r="C114" s="16">
        <f>SUM(C112:C113)</f>
        <v>0</v>
      </c>
      <c r="D114" s="14"/>
      <c r="E114" s="56"/>
      <c r="F114" s="252"/>
      <c r="G114" s="252"/>
      <c r="H114" s="252"/>
      <c r="I114" s="56"/>
      <c r="J114" s="56"/>
      <c r="K114" s="56"/>
      <c r="L114" s="57"/>
    </row>
    <row r="115" spans="1:12" ht="18.75" customHeight="1" x14ac:dyDescent="0.15">
      <c r="A115" s="253" t="s">
        <v>44</v>
      </c>
      <c r="B115" s="254"/>
      <c r="C115" s="257" t="s">
        <v>75</v>
      </c>
      <c r="D115" s="257"/>
      <c r="E115" s="259">
        <f>K115+K116</f>
        <v>0</v>
      </c>
      <c r="F115" s="260"/>
      <c r="G115" s="263" t="s">
        <v>16</v>
      </c>
      <c r="H115" s="265" t="s">
        <v>168</v>
      </c>
      <c r="I115" s="265"/>
      <c r="J115" s="265"/>
      <c r="K115" s="109"/>
      <c r="L115" s="133" t="s">
        <v>16</v>
      </c>
    </row>
    <row r="116" spans="1:12" ht="18.75" customHeight="1" thickBot="1" x14ac:dyDescent="0.2">
      <c r="A116" s="255"/>
      <c r="B116" s="256"/>
      <c r="C116" s="258"/>
      <c r="D116" s="258"/>
      <c r="E116" s="261"/>
      <c r="F116" s="262"/>
      <c r="G116" s="264"/>
      <c r="H116" s="266" t="s">
        <v>73</v>
      </c>
      <c r="I116" s="266"/>
      <c r="J116" s="266"/>
      <c r="K116" s="110"/>
      <c r="L116" s="134" t="s">
        <v>16</v>
      </c>
    </row>
  </sheetData>
  <mergeCells count="224">
    <mergeCell ref="A83:A85"/>
    <mergeCell ref="F83:H83"/>
    <mergeCell ref="F84:H84"/>
    <mergeCell ref="F85:H85"/>
    <mergeCell ref="A86:B87"/>
    <mergeCell ref="C86:D87"/>
    <mergeCell ref="E86:F87"/>
    <mergeCell ref="G86:G87"/>
    <mergeCell ref="H86:J86"/>
    <mergeCell ref="H87:J87"/>
    <mergeCell ref="A76:B76"/>
    <mergeCell ref="F76:H76"/>
    <mergeCell ref="A77:A79"/>
    <mergeCell ref="F77:H77"/>
    <mergeCell ref="F78:H78"/>
    <mergeCell ref="F79:H79"/>
    <mergeCell ref="A80:A82"/>
    <mergeCell ref="F80:H80"/>
    <mergeCell ref="F81:H81"/>
    <mergeCell ref="F82:H82"/>
    <mergeCell ref="A71:B71"/>
    <mergeCell ref="F71:H71"/>
    <mergeCell ref="A72:B72"/>
    <mergeCell ref="F72:H72"/>
    <mergeCell ref="A73:B73"/>
    <mergeCell ref="F73:H73"/>
    <mergeCell ref="A74:B74"/>
    <mergeCell ref="F74:H74"/>
    <mergeCell ref="A75:B75"/>
    <mergeCell ref="F75:H75"/>
    <mergeCell ref="F66:H66"/>
    <mergeCell ref="A67:B67"/>
    <mergeCell ref="F67:H67"/>
    <mergeCell ref="A68:B68"/>
    <mergeCell ref="F68:H68"/>
    <mergeCell ref="A69:B69"/>
    <mergeCell ref="F69:H69"/>
    <mergeCell ref="A70:B70"/>
    <mergeCell ref="F70:H70"/>
    <mergeCell ref="F19:H19"/>
    <mergeCell ref="F20:H20"/>
    <mergeCell ref="F21:H21"/>
    <mergeCell ref="A12:B12"/>
    <mergeCell ref="F12:H12"/>
    <mergeCell ref="A13:B13"/>
    <mergeCell ref="N30:N41"/>
    <mergeCell ref="N59:N70"/>
    <mergeCell ref="A60:B61"/>
    <mergeCell ref="C60:D61"/>
    <mergeCell ref="E60:E61"/>
    <mergeCell ref="F60:J60"/>
    <mergeCell ref="K60:K61"/>
    <mergeCell ref="L60:L61"/>
    <mergeCell ref="F61:H61"/>
    <mergeCell ref="A62:B62"/>
    <mergeCell ref="F62:H62"/>
    <mergeCell ref="A63:B63"/>
    <mergeCell ref="F63:H63"/>
    <mergeCell ref="A64:B64"/>
    <mergeCell ref="F64:H64"/>
    <mergeCell ref="A65:B65"/>
    <mergeCell ref="F65:H65"/>
    <mergeCell ref="A66:B66"/>
    <mergeCell ref="A6:B6"/>
    <mergeCell ref="A7:B7"/>
    <mergeCell ref="F6:H6"/>
    <mergeCell ref="F7:H7"/>
    <mergeCell ref="A15:B15"/>
    <mergeCell ref="F15:H15"/>
    <mergeCell ref="N1:N12"/>
    <mergeCell ref="G28:G29"/>
    <mergeCell ref="L2:L3"/>
    <mergeCell ref="F3:H3"/>
    <mergeCell ref="A4:B4"/>
    <mergeCell ref="F4:H4"/>
    <mergeCell ref="A5:B5"/>
    <mergeCell ref="F5:H5"/>
    <mergeCell ref="A2:B3"/>
    <mergeCell ref="C2:D3"/>
    <mergeCell ref="E2:E3"/>
    <mergeCell ref="F2:J2"/>
    <mergeCell ref="K2:K3"/>
    <mergeCell ref="A8:B8"/>
    <mergeCell ref="F8:H8"/>
    <mergeCell ref="A9:B9"/>
    <mergeCell ref="F18:H18"/>
    <mergeCell ref="A19:A21"/>
    <mergeCell ref="A16:B16"/>
    <mergeCell ref="F16:H16"/>
    <mergeCell ref="A17:B17"/>
    <mergeCell ref="F17:H17"/>
    <mergeCell ref="A18:B18"/>
    <mergeCell ref="F9:H9"/>
    <mergeCell ref="A10:B10"/>
    <mergeCell ref="F10:H10"/>
    <mergeCell ref="A11:B11"/>
    <mergeCell ref="F11:H11"/>
    <mergeCell ref="F13:H13"/>
    <mergeCell ref="A14:B14"/>
    <mergeCell ref="F14:H14"/>
    <mergeCell ref="A28:B29"/>
    <mergeCell ref="C28:D29"/>
    <mergeCell ref="E28:F29"/>
    <mergeCell ref="H28:J28"/>
    <mergeCell ref="H29:J29"/>
    <mergeCell ref="A22:A24"/>
    <mergeCell ref="F22:H22"/>
    <mergeCell ref="F23:H23"/>
    <mergeCell ref="F24:H24"/>
    <mergeCell ref="A25:A27"/>
    <mergeCell ref="F25:H25"/>
    <mergeCell ref="F26:H26"/>
    <mergeCell ref="F27:H27"/>
    <mergeCell ref="A35:B35"/>
    <mergeCell ref="F35:H35"/>
    <mergeCell ref="A36:B36"/>
    <mergeCell ref="F36:H36"/>
    <mergeCell ref="A37:B37"/>
    <mergeCell ref="F37:H37"/>
    <mergeCell ref="L31:L32"/>
    <mergeCell ref="F32:H32"/>
    <mergeCell ref="A33:B33"/>
    <mergeCell ref="F33:H33"/>
    <mergeCell ref="A34:B34"/>
    <mergeCell ref="F34:H34"/>
    <mergeCell ref="A31:B32"/>
    <mergeCell ref="C31:D32"/>
    <mergeCell ref="E31:E32"/>
    <mergeCell ref="F31:J31"/>
    <mergeCell ref="K31:K32"/>
    <mergeCell ref="A41:B41"/>
    <mergeCell ref="F41:H41"/>
    <mergeCell ref="A42:B42"/>
    <mergeCell ref="F42:H42"/>
    <mergeCell ref="A43:B43"/>
    <mergeCell ref="F43:H43"/>
    <mergeCell ref="A38:B38"/>
    <mergeCell ref="F38:H38"/>
    <mergeCell ref="A39:B39"/>
    <mergeCell ref="F39:H39"/>
    <mergeCell ref="A40:B40"/>
    <mergeCell ref="F40:H40"/>
    <mergeCell ref="A47:B47"/>
    <mergeCell ref="F47:H47"/>
    <mergeCell ref="A48:A50"/>
    <mergeCell ref="F48:H48"/>
    <mergeCell ref="F49:H49"/>
    <mergeCell ref="F50:H50"/>
    <mergeCell ref="A44:B44"/>
    <mergeCell ref="F44:H44"/>
    <mergeCell ref="A45:B45"/>
    <mergeCell ref="F45:H45"/>
    <mergeCell ref="A46:B46"/>
    <mergeCell ref="F46:H46"/>
    <mergeCell ref="A57:B58"/>
    <mergeCell ref="C57:D58"/>
    <mergeCell ref="E57:F58"/>
    <mergeCell ref="G57:G58"/>
    <mergeCell ref="H57:J57"/>
    <mergeCell ref="H58:J58"/>
    <mergeCell ref="A51:A53"/>
    <mergeCell ref="F51:H51"/>
    <mergeCell ref="F52:H52"/>
    <mergeCell ref="F53:H53"/>
    <mergeCell ref="A54:A56"/>
    <mergeCell ref="F54:H54"/>
    <mergeCell ref="F55:H55"/>
    <mergeCell ref="F56:H56"/>
    <mergeCell ref="N88:N99"/>
    <mergeCell ref="A89:B90"/>
    <mergeCell ref="C89:D90"/>
    <mergeCell ref="E89:E90"/>
    <mergeCell ref="F89:J89"/>
    <mergeCell ref="K89:K90"/>
    <mergeCell ref="L89:L90"/>
    <mergeCell ref="F90:H90"/>
    <mergeCell ref="A91:B91"/>
    <mergeCell ref="F91:H91"/>
    <mergeCell ref="A92:B92"/>
    <mergeCell ref="F92:H92"/>
    <mergeCell ref="A93:B93"/>
    <mergeCell ref="F93:H93"/>
    <mergeCell ref="A94:B94"/>
    <mergeCell ref="F94:H94"/>
    <mergeCell ref="A95:B95"/>
    <mergeCell ref="F95:H95"/>
    <mergeCell ref="A96:B96"/>
    <mergeCell ref="F96:H96"/>
    <mergeCell ref="A97:B97"/>
    <mergeCell ref="F97:H97"/>
    <mergeCell ref="A98:B98"/>
    <mergeCell ref="F98:H98"/>
    <mergeCell ref="A99:B99"/>
    <mergeCell ref="F99:H99"/>
    <mergeCell ref="A100:B100"/>
    <mergeCell ref="F100:H100"/>
    <mergeCell ref="A101:B101"/>
    <mergeCell ref="F101:H101"/>
    <mergeCell ref="A102:B102"/>
    <mergeCell ref="F102:H102"/>
    <mergeCell ref="A103:B103"/>
    <mergeCell ref="F103:H103"/>
    <mergeCell ref="A104:B104"/>
    <mergeCell ref="F104:H104"/>
    <mergeCell ref="A105:B105"/>
    <mergeCell ref="F105:H105"/>
    <mergeCell ref="A106:A108"/>
    <mergeCell ref="F106:H106"/>
    <mergeCell ref="F107:H107"/>
    <mergeCell ref="F108:H108"/>
    <mergeCell ref="A109:A111"/>
    <mergeCell ref="F109:H109"/>
    <mergeCell ref="F110:H110"/>
    <mergeCell ref="F111:H111"/>
    <mergeCell ref="A112:A114"/>
    <mergeCell ref="F112:H112"/>
    <mergeCell ref="F113:H113"/>
    <mergeCell ref="F114:H114"/>
    <mergeCell ref="A115:B116"/>
    <mergeCell ref="C115:D116"/>
    <mergeCell ref="E115:F116"/>
    <mergeCell ref="G115:G116"/>
    <mergeCell ref="H115:J115"/>
    <mergeCell ref="H116:J116"/>
  </mergeCells>
  <phoneticPr fontId="2"/>
  <dataValidations count="1">
    <dataValidation type="list" allowBlank="1" showInputMessage="1" showErrorMessage="1" sqref="E4:E18 E33:E47 E62:E76 E91:E105" xr:uid="{00000000-0002-0000-0100-000000000000}">
      <formula1>$N$28:$N$29</formula1>
    </dataValidation>
  </dataValidations>
  <printOptions horizontalCentered="1" verticalCentered="1"/>
  <pageMargins left="0.39370078740157483" right="0.39370078740157483" top="0.47244094488188981" bottom="0.39370078740157483" header="0.31496062992125984" footer="0.31496062992125984"/>
  <pageSetup paperSize="9" orientation="landscape" r:id="rId1"/>
  <rowBreaks count="3" manualBreakCount="3">
    <brk id="29" max="11" man="1"/>
    <brk id="58" max="11" man="1"/>
    <brk id="87" max="11" man="1"/>
  </rowBreaks>
  <ignoredErrors>
    <ignoredError sqref="A1 A30 A59 A88" numberStoredAsText="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O108"/>
  <sheetViews>
    <sheetView view="pageBreakPreview" zoomScaleNormal="100" zoomScaleSheetLayoutView="100" workbookViewId="0">
      <pane ySplit="3" topLeftCell="A4" activePane="bottomLeft" state="frozen"/>
      <selection activeCell="E32" sqref="E3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5" style="1" customWidth="1"/>
    <col min="13" max="13" width="9" style="1"/>
    <col min="14" max="14" width="11" style="1" bestFit="1" customWidth="1"/>
    <col min="15" max="16384" width="9" style="1"/>
  </cols>
  <sheetData>
    <row r="1" spans="1:13" ht="18.75" customHeight="1" thickBot="1" x14ac:dyDescent="0.2">
      <c r="A1" s="129" t="s">
        <v>12</v>
      </c>
      <c r="B1" s="3" t="s">
        <v>50</v>
      </c>
      <c r="C1" s="4"/>
      <c r="D1" s="2"/>
      <c r="E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107</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293"/>
      <c r="B4" s="294"/>
      <c r="C4" s="9"/>
      <c r="D4" s="122" t="s">
        <v>16</v>
      </c>
      <c r="E4" s="113"/>
      <c r="F4" s="73"/>
      <c r="G4" s="73"/>
      <c r="H4" s="73"/>
      <c r="I4" s="231"/>
      <c r="J4" s="97"/>
      <c r="K4" s="98"/>
      <c r="M4" s="291"/>
    </row>
    <row r="5" spans="1:13" ht="22.5" customHeight="1" x14ac:dyDescent="0.15">
      <c r="A5" s="293"/>
      <c r="B5" s="294"/>
      <c r="C5" s="9"/>
      <c r="D5" s="12"/>
      <c r="E5" s="113"/>
      <c r="F5" s="73"/>
      <c r="G5" s="73"/>
      <c r="H5" s="31"/>
      <c r="I5" s="31"/>
      <c r="J5" s="95"/>
      <c r="K5" s="96"/>
      <c r="M5" s="291"/>
    </row>
    <row r="6" spans="1:13" ht="22.5" customHeight="1" x14ac:dyDescent="0.15">
      <c r="A6" s="293"/>
      <c r="B6" s="294"/>
      <c r="C6" s="10"/>
      <c r="D6" s="12"/>
      <c r="E6" s="113"/>
      <c r="F6" s="73"/>
      <c r="G6" s="73"/>
      <c r="H6" s="31"/>
      <c r="I6" s="31"/>
      <c r="J6" s="97"/>
      <c r="K6" s="98"/>
      <c r="M6" s="291"/>
    </row>
    <row r="7" spans="1:13" ht="22.5" customHeight="1" x14ac:dyDescent="0.15">
      <c r="A7" s="293"/>
      <c r="B7" s="294"/>
      <c r="C7" s="9"/>
      <c r="D7" s="12"/>
      <c r="E7" s="113"/>
      <c r="F7" s="73"/>
      <c r="G7" s="73"/>
      <c r="H7" s="31"/>
      <c r="I7" s="31"/>
      <c r="J7" s="97"/>
      <c r="K7" s="98"/>
      <c r="M7" s="291"/>
    </row>
    <row r="8" spans="1:13" ht="22.5" customHeight="1" x14ac:dyDescent="0.15">
      <c r="A8" s="293"/>
      <c r="B8" s="294"/>
      <c r="C8" s="9"/>
      <c r="D8" s="12"/>
      <c r="E8" s="113"/>
      <c r="F8" s="73"/>
      <c r="G8" s="73"/>
      <c r="H8" s="31"/>
      <c r="I8" s="31"/>
      <c r="J8" s="97"/>
      <c r="K8" s="98"/>
      <c r="M8" s="291"/>
    </row>
    <row r="9" spans="1:13" ht="22.5" customHeight="1" x14ac:dyDescent="0.15">
      <c r="A9" s="293"/>
      <c r="B9" s="294"/>
      <c r="C9" s="9"/>
      <c r="D9" s="40"/>
      <c r="E9" s="113"/>
      <c r="F9" s="73"/>
      <c r="G9" s="73"/>
      <c r="H9" s="31"/>
      <c r="I9" s="31"/>
      <c r="J9" s="97"/>
      <c r="K9" s="98"/>
      <c r="M9" s="291"/>
    </row>
    <row r="10" spans="1:13" ht="22.5" customHeight="1" x14ac:dyDescent="0.15">
      <c r="A10" s="293"/>
      <c r="B10" s="294"/>
      <c r="C10" s="9"/>
      <c r="D10" s="12"/>
      <c r="E10" s="113"/>
      <c r="F10" s="73"/>
      <c r="G10" s="73"/>
      <c r="H10" s="31"/>
      <c r="I10" s="31"/>
      <c r="J10" s="97"/>
      <c r="K10" s="98"/>
      <c r="M10" s="291"/>
    </row>
    <row r="11" spans="1:13" ht="22.5" customHeight="1" x14ac:dyDescent="0.15">
      <c r="A11" s="293"/>
      <c r="B11" s="294"/>
      <c r="C11" s="9"/>
      <c r="D11" s="12"/>
      <c r="E11" s="113"/>
      <c r="F11" s="73"/>
      <c r="G11" s="73"/>
      <c r="H11" s="31"/>
      <c r="I11" s="31"/>
      <c r="J11" s="97"/>
      <c r="K11" s="98"/>
      <c r="M11" s="291"/>
    </row>
    <row r="12" spans="1:13" ht="22.5" customHeight="1" x14ac:dyDescent="0.15">
      <c r="A12" s="293"/>
      <c r="B12" s="294"/>
      <c r="C12" s="9"/>
      <c r="D12" s="12"/>
      <c r="E12" s="113"/>
      <c r="F12" s="73"/>
      <c r="G12" s="73"/>
      <c r="H12" s="31"/>
      <c r="I12" s="31"/>
      <c r="J12" s="97"/>
      <c r="K12" s="98"/>
      <c r="M12" s="291"/>
    </row>
    <row r="13" spans="1:13" ht="22.5" customHeight="1" x14ac:dyDescent="0.15">
      <c r="A13" s="293"/>
      <c r="B13" s="294"/>
      <c r="C13" s="9"/>
      <c r="D13" s="12"/>
      <c r="E13" s="113"/>
      <c r="F13" s="73"/>
      <c r="G13" s="73"/>
      <c r="H13" s="31"/>
      <c r="I13" s="31"/>
      <c r="J13" s="97"/>
      <c r="K13" s="98"/>
    </row>
    <row r="14" spans="1:13" ht="22.5" customHeight="1" x14ac:dyDescent="0.15">
      <c r="A14" s="293"/>
      <c r="B14" s="294"/>
      <c r="C14" s="9"/>
      <c r="D14" s="12"/>
      <c r="E14" s="113"/>
      <c r="F14" s="73"/>
      <c r="G14" s="73"/>
      <c r="H14" s="31"/>
      <c r="I14" s="31"/>
      <c r="J14" s="104"/>
      <c r="K14" s="98"/>
    </row>
    <row r="15" spans="1:13" ht="22.5" customHeight="1" x14ac:dyDescent="0.15">
      <c r="A15" s="293"/>
      <c r="B15" s="294"/>
      <c r="C15" s="9"/>
      <c r="D15" s="12"/>
      <c r="E15" s="113"/>
      <c r="F15" s="73"/>
      <c r="G15" s="73"/>
      <c r="H15" s="31"/>
      <c r="I15" s="73"/>
      <c r="J15" s="97"/>
      <c r="K15" s="98"/>
    </row>
    <row r="16" spans="1:13" ht="22.5" customHeight="1" x14ac:dyDescent="0.15">
      <c r="A16" s="293"/>
      <c r="B16" s="294"/>
      <c r="C16" s="9"/>
      <c r="D16" s="12"/>
      <c r="E16" s="113"/>
      <c r="F16" s="73"/>
      <c r="G16" s="73"/>
      <c r="H16" s="31"/>
      <c r="I16" s="73"/>
      <c r="J16" s="97"/>
      <c r="K16" s="98"/>
    </row>
    <row r="17" spans="1:15" ht="22.5" customHeight="1" x14ac:dyDescent="0.15">
      <c r="A17" s="293"/>
      <c r="B17" s="294"/>
      <c r="C17" s="11"/>
      <c r="D17" s="13"/>
      <c r="E17" s="113"/>
      <c r="F17" s="73"/>
      <c r="G17" s="75"/>
      <c r="H17" s="74"/>
      <c r="I17" s="74"/>
      <c r="J17" s="106"/>
      <c r="K17" s="107"/>
    </row>
    <row r="18" spans="1:15" ht="22.5" customHeight="1" x14ac:dyDescent="0.15">
      <c r="A18" s="293"/>
      <c r="B18" s="294"/>
      <c r="C18" s="11"/>
      <c r="D18" s="13"/>
      <c r="E18" s="113"/>
      <c r="F18" s="73"/>
      <c r="G18" s="66"/>
      <c r="H18" s="66"/>
      <c r="I18" s="74"/>
      <c r="J18" s="106"/>
      <c r="K18" s="107"/>
    </row>
    <row r="19" spans="1:15" ht="22.5" customHeight="1" x14ac:dyDescent="0.15">
      <c r="A19" s="293"/>
      <c r="B19" s="294"/>
      <c r="C19" s="10"/>
      <c r="D19" s="12"/>
      <c r="E19" s="113"/>
      <c r="F19" s="73"/>
      <c r="G19" s="73"/>
      <c r="H19" s="31"/>
      <c r="I19" s="73"/>
      <c r="J19" s="97"/>
      <c r="K19" s="98"/>
    </row>
    <row r="20" spans="1:15" ht="22.5" customHeight="1" x14ac:dyDescent="0.15">
      <c r="A20" s="293"/>
      <c r="B20" s="294"/>
      <c r="C20" s="10"/>
      <c r="D20" s="12"/>
      <c r="E20" s="113"/>
      <c r="F20" s="73"/>
      <c r="G20" s="73"/>
      <c r="H20" s="73"/>
      <c r="I20" s="73"/>
      <c r="J20" s="97"/>
      <c r="K20" s="98"/>
    </row>
    <row r="21" spans="1:15" ht="22.5" customHeight="1" x14ac:dyDescent="0.15">
      <c r="A21" s="293"/>
      <c r="B21" s="294"/>
      <c r="C21" s="9"/>
      <c r="D21" s="12"/>
      <c r="E21" s="113"/>
      <c r="F21" s="73"/>
      <c r="G21" s="73"/>
      <c r="H21" s="31"/>
      <c r="I21" s="31"/>
      <c r="J21" s="97"/>
      <c r="K21" s="101"/>
    </row>
    <row r="22" spans="1:15" ht="22.5" customHeight="1" x14ac:dyDescent="0.15">
      <c r="A22" s="293"/>
      <c r="B22" s="294"/>
      <c r="C22" s="10"/>
      <c r="D22" s="12"/>
      <c r="E22" s="113"/>
      <c r="F22" s="73"/>
      <c r="G22" s="73"/>
      <c r="H22" s="31"/>
      <c r="I22" s="31"/>
      <c r="J22" s="97"/>
      <c r="K22" s="101"/>
    </row>
    <row r="23" spans="1:15" ht="22.5" customHeight="1" x14ac:dyDescent="0.15">
      <c r="A23" s="293"/>
      <c r="B23" s="294"/>
      <c r="C23" s="9"/>
      <c r="D23" s="12"/>
      <c r="E23" s="113"/>
      <c r="F23" s="73"/>
      <c r="G23" s="73"/>
      <c r="H23" s="31"/>
      <c r="I23" s="73"/>
      <c r="J23" s="97"/>
      <c r="K23" s="101"/>
    </row>
    <row r="24" spans="1:15" ht="22.5" customHeight="1" x14ac:dyDescent="0.15">
      <c r="A24" s="293"/>
      <c r="B24" s="294"/>
      <c r="C24" s="10"/>
      <c r="D24" s="12"/>
      <c r="E24" s="113"/>
      <c r="F24" s="73"/>
      <c r="G24" s="73"/>
      <c r="H24" s="73"/>
      <c r="I24" s="73"/>
      <c r="J24" s="97"/>
      <c r="K24" s="98"/>
      <c r="M24" s="156">
        <f>SUMIF(E4:E26,"立候補準備",C4:C26)</f>
        <v>0</v>
      </c>
      <c r="N24" s="136" t="s">
        <v>175</v>
      </c>
      <c r="O24" s="135" t="s">
        <v>52</v>
      </c>
    </row>
    <row r="25" spans="1:15" ht="22.5" customHeight="1" x14ac:dyDescent="0.15">
      <c r="A25" s="293"/>
      <c r="B25" s="294"/>
      <c r="C25" s="9"/>
      <c r="D25" s="12"/>
      <c r="E25" s="113"/>
      <c r="F25" s="73"/>
      <c r="G25" s="31"/>
      <c r="H25" s="31"/>
      <c r="I25" s="73"/>
      <c r="J25" s="97"/>
      <c r="K25" s="98"/>
      <c r="M25" s="156">
        <f>SUMIF(E4:E26,"選 挙 運 動",C4:C26)</f>
        <v>0</v>
      </c>
      <c r="N25" s="136" t="s">
        <v>127</v>
      </c>
      <c r="O25" s="135" t="s">
        <v>53</v>
      </c>
    </row>
    <row r="26" spans="1:15" ht="22.5" customHeight="1" thickBot="1" x14ac:dyDescent="0.2">
      <c r="A26" s="293"/>
      <c r="B26" s="294"/>
      <c r="C26" s="9"/>
      <c r="D26" s="12"/>
      <c r="E26" s="113"/>
      <c r="F26" s="73"/>
      <c r="G26" s="73"/>
      <c r="H26" s="31"/>
      <c r="I26" s="73"/>
      <c r="J26" s="97"/>
      <c r="K26" s="98"/>
      <c r="M26" s="156">
        <f>SUM(M24:M25)</f>
        <v>0</v>
      </c>
      <c r="O26" s="135" t="s">
        <v>54</v>
      </c>
    </row>
    <row r="27" spans="1:15" ht="18.75" customHeight="1" thickTop="1" thickBot="1" x14ac:dyDescent="0.2">
      <c r="A27" s="295" t="s">
        <v>33</v>
      </c>
      <c r="B27" s="296"/>
      <c r="C27" s="76">
        <f>SUM(C4:C26)</f>
        <v>0</v>
      </c>
      <c r="D27" s="77"/>
      <c r="E27" s="78"/>
      <c r="F27" s="79"/>
      <c r="G27" s="80"/>
      <c r="H27" s="79"/>
      <c r="I27" s="79"/>
      <c r="J27" s="79"/>
      <c r="K27" s="140" t="s">
        <v>136</v>
      </c>
      <c r="M27" s="128" t="str">
        <f>IF(M26=C27,"OK","NG")</f>
        <v>OK</v>
      </c>
      <c r="O27" s="135" t="s">
        <v>56</v>
      </c>
    </row>
    <row r="28" spans="1:15" ht="18.75" customHeight="1" thickBot="1" x14ac:dyDescent="0.2">
      <c r="A28" s="129" t="s">
        <v>12</v>
      </c>
      <c r="B28" s="3" t="s">
        <v>50</v>
      </c>
      <c r="C28" s="4"/>
      <c r="D28" s="2"/>
      <c r="E28" s="2"/>
      <c r="F28" s="2"/>
      <c r="G28" s="2"/>
      <c r="K28" s="125" t="s">
        <v>93</v>
      </c>
      <c r="M28" s="291" t="s">
        <v>87</v>
      </c>
      <c r="O28" s="135" t="s">
        <v>156</v>
      </c>
    </row>
    <row r="29" spans="1:15" ht="15" customHeight="1" x14ac:dyDescent="0.15">
      <c r="A29" s="280" t="s">
        <v>0</v>
      </c>
      <c r="B29" s="281"/>
      <c r="C29" s="284" t="s">
        <v>31</v>
      </c>
      <c r="D29" s="281"/>
      <c r="E29" s="281" t="s">
        <v>13</v>
      </c>
      <c r="F29" s="297" t="s">
        <v>4</v>
      </c>
      <c r="G29" s="281" t="s">
        <v>14</v>
      </c>
      <c r="H29" s="281"/>
      <c r="I29" s="281"/>
      <c r="J29" s="299" t="s">
        <v>115</v>
      </c>
      <c r="K29" s="286" t="s">
        <v>10</v>
      </c>
      <c r="M29" s="291"/>
    </row>
    <row r="30" spans="1:15" ht="15" customHeight="1" x14ac:dyDescent="0.15">
      <c r="A30" s="282"/>
      <c r="B30" s="283"/>
      <c r="C30" s="283"/>
      <c r="D30" s="283"/>
      <c r="E30" s="283"/>
      <c r="F30" s="298"/>
      <c r="G30" s="31" t="s">
        <v>63</v>
      </c>
      <c r="H30" s="31" t="s">
        <v>1</v>
      </c>
      <c r="I30" s="64" t="s">
        <v>64</v>
      </c>
      <c r="J30" s="300"/>
      <c r="K30" s="287"/>
      <c r="M30" s="291"/>
    </row>
    <row r="31" spans="1:15" ht="22.5" customHeight="1" x14ac:dyDescent="0.15">
      <c r="A31" s="293"/>
      <c r="B31" s="294"/>
      <c r="C31" s="9"/>
      <c r="D31" s="122" t="s">
        <v>16</v>
      </c>
      <c r="E31" s="113"/>
      <c r="F31" s="73"/>
      <c r="G31" s="73"/>
      <c r="H31" s="73"/>
      <c r="I31" s="73"/>
      <c r="J31" s="97"/>
      <c r="K31" s="98"/>
      <c r="M31" s="291"/>
    </row>
    <row r="32" spans="1:15" ht="22.5" customHeight="1" x14ac:dyDescent="0.15">
      <c r="A32" s="293"/>
      <c r="B32" s="294"/>
      <c r="C32" s="9"/>
      <c r="D32" s="12"/>
      <c r="E32" s="113"/>
      <c r="F32" s="73"/>
      <c r="G32" s="73"/>
      <c r="H32" s="31"/>
      <c r="I32" s="31"/>
      <c r="J32" s="95"/>
      <c r="K32" s="96"/>
      <c r="M32" s="291"/>
    </row>
    <row r="33" spans="1:13" ht="22.5" customHeight="1" x14ac:dyDescent="0.15">
      <c r="A33" s="293"/>
      <c r="B33" s="294"/>
      <c r="C33" s="10"/>
      <c r="D33" s="12"/>
      <c r="E33" s="113"/>
      <c r="F33" s="73"/>
      <c r="G33" s="73"/>
      <c r="H33" s="31"/>
      <c r="I33" s="31"/>
      <c r="J33" s="97"/>
      <c r="K33" s="98"/>
      <c r="M33" s="291"/>
    </row>
    <row r="34" spans="1:13" ht="22.5" customHeight="1" x14ac:dyDescent="0.15">
      <c r="A34" s="293"/>
      <c r="B34" s="294"/>
      <c r="C34" s="9"/>
      <c r="D34" s="12"/>
      <c r="E34" s="113"/>
      <c r="F34" s="73"/>
      <c r="G34" s="73"/>
      <c r="H34" s="31"/>
      <c r="I34" s="31"/>
      <c r="J34" s="97"/>
      <c r="K34" s="98"/>
      <c r="M34" s="291"/>
    </row>
    <row r="35" spans="1:13" ht="22.5" customHeight="1" x14ac:dyDescent="0.15">
      <c r="A35" s="293"/>
      <c r="B35" s="294"/>
      <c r="C35" s="9"/>
      <c r="D35" s="12"/>
      <c r="E35" s="113"/>
      <c r="F35" s="73"/>
      <c r="G35" s="73"/>
      <c r="H35" s="31"/>
      <c r="I35" s="31"/>
      <c r="J35" s="97"/>
      <c r="K35" s="98"/>
      <c r="M35" s="291"/>
    </row>
    <row r="36" spans="1:13" ht="22.5" customHeight="1" x14ac:dyDescent="0.15">
      <c r="A36" s="293"/>
      <c r="B36" s="294"/>
      <c r="C36" s="9"/>
      <c r="D36" s="40"/>
      <c r="E36" s="113"/>
      <c r="F36" s="73"/>
      <c r="G36" s="73"/>
      <c r="H36" s="31"/>
      <c r="I36" s="31"/>
      <c r="J36" s="97"/>
      <c r="K36" s="98"/>
      <c r="M36" s="291"/>
    </row>
    <row r="37" spans="1:13" ht="22.5" customHeight="1" x14ac:dyDescent="0.15">
      <c r="A37" s="293"/>
      <c r="B37" s="294"/>
      <c r="C37" s="9"/>
      <c r="D37" s="12"/>
      <c r="E37" s="113"/>
      <c r="F37" s="73"/>
      <c r="G37" s="73"/>
      <c r="H37" s="31"/>
      <c r="I37" s="31"/>
      <c r="J37" s="97"/>
      <c r="K37" s="98"/>
      <c r="M37" s="291"/>
    </row>
    <row r="38" spans="1:13" ht="22.5" customHeight="1" x14ac:dyDescent="0.15">
      <c r="A38" s="293"/>
      <c r="B38" s="294"/>
      <c r="C38" s="9"/>
      <c r="D38" s="12"/>
      <c r="E38" s="113"/>
      <c r="F38" s="73"/>
      <c r="G38" s="73"/>
      <c r="H38" s="31"/>
      <c r="I38" s="31"/>
      <c r="J38" s="97"/>
      <c r="K38" s="98"/>
      <c r="M38" s="291"/>
    </row>
    <row r="39" spans="1:13" ht="22.5" customHeight="1" x14ac:dyDescent="0.15">
      <c r="A39" s="293"/>
      <c r="B39" s="294"/>
      <c r="C39" s="9"/>
      <c r="D39" s="12"/>
      <c r="E39" s="113"/>
      <c r="F39" s="73"/>
      <c r="G39" s="73"/>
      <c r="H39" s="31"/>
      <c r="I39" s="31"/>
      <c r="J39" s="97"/>
      <c r="K39" s="98"/>
      <c r="M39" s="291"/>
    </row>
    <row r="40" spans="1:13" ht="22.5" customHeight="1" x14ac:dyDescent="0.15">
      <c r="A40" s="293"/>
      <c r="B40" s="294"/>
      <c r="C40" s="9"/>
      <c r="D40" s="12"/>
      <c r="E40" s="113"/>
      <c r="F40" s="73"/>
      <c r="G40" s="73"/>
      <c r="H40" s="31"/>
      <c r="I40" s="31"/>
      <c r="J40" s="97"/>
      <c r="K40" s="98"/>
      <c r="M40" s="123"/>
    </row>
    <row r="41" spans="1:13" ht="22.5" customHeight="1" x14ac:dyDescent="0.15">
      <c r="A41" s="293"/>
      <c r="B41" s="294"/>
      <c r="C41" s="9"/>
      <c r="D41" s="12"/>
      <c r="E41" s="113"/>
      <c r="F41" s="73"/>
      <c r="G41" s="73"/>
      <c r="H41" s="31"/>
      <c r="I41" s="31"/>
      <c r="J41" s="104"/>
      <c r="K41" s="98"/>
    </row>
    <row r="42" spans="1:13" ht="22.5" customHeight="1" x14ac:dyDescent="0.15">
      <c r="A42" s="293"/>
      <c r="B42" s="294"/>
      <c r="C42" s="9"/>
      <c r="D42" s="12"/>
      <c r="E42" s="113"/>
      <c r="F42" s="73"/>
      <c r="G42" s="73"/>
      <c r="H42" s="31"/>
      <c r="I42" s="73"/>
      <c r="J42" s="97"/>
      <c r="K42" s="98"/>
    </row>
    <row r="43" spans="1:13" ht="22.5" customHeight="1" x14ac:dyDescent="0.15">
      <c r="A43" s="293"/>
      <c r="B43" s="294"/>
      <c r="C43" s="9"/>
      <c r="D43" s="12"/>
      <c r="E43" s="113"/>
      <c r="F43" s="73"/>
      <c r="G43" s="73"/>
      <c r="H43" s="31"/>
      <c r="I43" s="73"/>
      <c r="J43" s="97"/>
      <c r="K43" s="98"/>
    </row>
    <row r="44" spans="1:13" ht="22.5" customHeight="1" x14ac:dyDescent="0.15">
      <c r="A44" s="293"/>
      <c r="B44" s="294"/>
      <c r="C44" s="11"/>
      <c r="D44" s="13"/>
      <c r="E44" s="113"/>
      <c r="F44" s="73"/>
      <c r="G44" s="75"/>
      <c r="H44" s="74"/>
      <c r="I44" s="74"/>
      <c r="J44" s="106"/>
      <c r="K44" s="107"/>
    </row>
    <row r="45" spans="1:13" ht="22.5" customHeight="1" x14ac:dyDescent="0.15">
      <c r="A45" s="293"/>
      <c r="B45" s="294"/>
      <c r="C45" s="11"/>
      <c r="D45" s="13"/>
      <c r="E45" s="113"/>
      <c r="F45" s="73"/>
      <c r="G45" s="66"/>
      <c r="H45" s="66"/>
      <c r="I45" s="74"/>
      <c r="J45" s="106"/>
      <c r="K45" s="107"/>
    </row>
    <row r="46" spans="1:13" ht="22.5" customHeight="1" x14ac:dyDescent="0.15">
      <c r="A46" s="293"/>
      <c r="B46" s="294"/>
      <c r="C46" s="10"/>
      <c r="D46" s="12"/>
      <c r="E46" s="113"/>
      <c r="F46" s="73"/>
      <c r="G46" s="73"/>
      <c r="H46" s="31"/>
      <c r="I46" s="73"/>
      <c r="J46" s="97"/>
      <c r="K46" s="98"/>
    </row>
    <row r="47" spans="1:13" ht="22.5" customHeight="1" x14ac:dyDescent="0.15">
      <c r="A47" s="293"/>
      <c r="B47" s="294"/>
      <c r="C47" s="10"/>
      <c r="D47" s="12"/>
      <c r="E47" s="113"/>
      <c r="F47" s="73"/>
      <c r="G47" s="73"/>
      <c r="H47" s="73"/>
      <c r="I47" s="73"/>
      <c r="J47" s="97"/>
      <c r="K47" s="98"/>
    </row>
    <row r="48" spans="1:13" ht="22.5" customHeight="1" x14ac:dyDescent="0.15">
      <c r="A48" s="293"/>
      <c r="B48" s="294"/>
      <c r="C48" s="9"/>
      <c r="D48" s="12"/>
      <c r="E48" s="113"/>
      <c r="F48" s="73"/>
      <c r="G48" s="73"/>
      <c r="H48" s="31"/>
      <c r="I48" s="31"/>
      <c r="J48" s="97"/>
      <c r="K48" s="101"/>
    </row>
    <row r="49" spans="1:13" ht="22.5" customHeight="1" x14ac:dyDescent="0.15">
      <c r="A49" s="293"/>
      <c r="B49" s="294"/>
      <c r="C49" s="10"/>
      <c r="D49" s="12"/>
      <c r="E49" s="113"/>
      <c r="F49" s="73"/>
      <c r="G49" s="73"/>
      <c r="H49" s="31"/>
      <c r="I49" s="31"/>
      <c r="J49" s="97"/>
      <c r="K49" s="101"/>
    </row>
    <row r="50" spans="1:13" ht="22.5" customHeight="1" x14ac:dyDescent="0.15">
      <c r="A50" s="293"/>
      <c r="B50" s="294"/>
      <c r="C50" s="9"/>
      <c r="D50" s="12"/>
      <c r="E50" s="113"/>
      <c r="F50" s="73"/>
      <c r="G50" s="73"/>
      <c r="H50" s="31"/>
      <c r="I50" s="73"/>
      <c r="J50" s="97"/>
      <c r="K50" s="101"/>
    </row>
    <row r="51" spans="1:13" ht="22.5" customHeight="1" x14ac:dyDescent="0.15">
      <c r="A51" s="293"/>
      <c r="B51" s="294"/>
      <c r="C51" s="10"/>
      <c r="D51" s="12"/>
      <c r="E51" s="113"/>
      <c r="F51" s="73"/>
      <c r="G51" s="73"/>
      <c r="H51" s="73"/>
      <c r="I51" s="73"/>
      <c r="J51" s="97"/>
      <c r="K51" s="98"/>
      <c r="M51" s="156">
        <f>SUMIF(E31:E53,"立候補準備",C31:C53)</f>
        <v>0</v>
      </c>
    </row>
    <row r="52" spans="1:13" ht="22.5" customHeight="1" x14ac:dyDescent="0.15">
      <c r="A52" s="293"/>
      <c r="B52" s="294"/>
      <c r="C52" s="9"/>
      <c r="D52" s="12"/>
      <c r="E52" s="113"/>
      <c r="F52" s="73"/>
      <c r="G52" s="31"/>
      <c r="H52" s="31"/>
      <c r="I52" s="73"/>
      <c r="J52" s="97"/>
      <c r="K52" s="98"/>
      <c r="M52" s="156">
        <f>SUMIF(E31:E53,"選 挙 運 動",C31:C53)</f>
        <v>0</v>
      </c>
    </row>
    <row r="53" spans="1:13" ht="22.5" customHeight="1" thickBot="1" x14ac:dyDescent="0.2">
      <c r="A53" s="293"/>
      <c r="B53" s="294"/>
      <c r="C53" s="9"/>
      <c r="D53" s="12"/>
      <c r="E53" s="113"/>
      <c r="F53" s="73"/>
      <c r="G53" s="73"/>
      <c r="H53" s="31"/>
      <c r="I53" s="73"/>
      <c r="J53" s="97"/>
      <c r="K53" s="98"/>
      <c r="M53" s="156">
        <f>SUM(M51:M52)</f>
        <v>0</v>
      </c>
    </row>
    <row r="54" spans="1:13" ht="18.75" customHeight="1" thickTop="1" thickBot="1" x14ac:dyDescent="0.2">
      <c r="A54" s="295" t="s">
        <v>33</v>
      </c>
      <c r="B54" s="296"/>
      <c r="C54" s="76">
        <f>SUM(C31:C53)</f>
        <v>0</v>
      </c>
      <c r="D54" s="77"/>
      <c r="E54" s="78"/>
      <c r="F54" s="79"/>
      <c r="G54" s="80"/>
      <c r="H54" s="79"/>
      <c r="I54" s="79"/>
      <c r="J54" s="79"/>
      <c r="K54" s="183" t="s">
        <v>137</v>
      </c>
      <c r="M54" s="128" t="str">
        <f>IF(M53=C54,"OK","NG")</f>
        <v>OK</v>
      </c>
    </row>
    <row r="55" spans="1:13" ht="18.75" customHeight="1" thickBot="1" x14ac:dyDescent="0.2">
      <c r="A55" s="129" t="s">
        <v>12</v>
      </c>
      <c r="B55" s="3" t="s">
        <v>50</v>
      </c>
      <c r="C55" s="4"/>
      <c r="D55" s="2"/>
      <c r="E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115</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293"/>
      <c r="B58" s="294"/>
      <c r="C58" s="9"/>
      <c r="D58" s="122" t="s">
        <v>16</v>
      </c>
      <c r="E58" s="113"/>
      <c r="F58" s="73"/>
      <c r="G58" s="73"/>
      <c r="H58" s="73"/>
      <c r="I58" s="73"/>
      <c r="J58" s="97"/>
      <c r="K58" s="98"/>
      <c r="M58" s="291"/>
    </row>
    <row r="59" spans="1:13" ht="22.5" customHeight="1" x14ac:dyDescent="0.15">
      <c r="A59" s="293"/>
      <c r="B59" s="294"/>
      <c r="C59" s="9"/>
      <c r="D59" s="12"/>
      <c r="E59" s="113"/>
      <c r="F59" s="73"/>
      <c r="G59" s="73"/>
      <c r="H59" s="31"/>
      <c r="I59" s="31"/>
      <c r="J59" s="95"/>
      <c r="K59" s="96"/>
      <c r="M59" s="291"/>
    </row>
    <row r="60" spans="1:13" ht="22.5" customHeight="1" x14ac:dyDescent="0.15">
      <c r="A60" s="293"/>
      <c r="B60" s="294"/>
      <c r="C60" s="10"/>
      <c r="D60" s="12"/>
      <c r="E60" s="113"/>
      <c r="F60" s="73"/>
      <c r="G60" s="73"/>
      <c r="H60" s="31"/>
      <c r="I60" s="31"/>
      <c r="J60" s="97"/>
      <c r="K60" s="98"/>
      <c r="M60" s="291"/>
    </row>
    <row r="61" spans="1:13" ht="22.5" customHeight="1" x14ac:dyDescent="0.15">
      <c r="A61" s="293"/>
      <c r="B61" s="294"/>
      <c r="C61" s="9"/>
      <c r="D61" s="12"/>
      <c r="E61" s="113"/>
      <c r="F61" s="73"/>
      <c r="G61" s="73"/>
      <c r="H61" s="31"/>
      <c r="I61" s="31"/>
      <c r="J61" s="97"/>
      <c r="K61" s="98"/>
      <c r="M61" s="291"/>
    </row>
    <row r="62" spans="1:13" ht="22.5" customHeight="1" x14ac:dyDescent="0.15">
      <c r="A62" s="293"/>
      <c r="B62" s="294"/>
      <c r="C62" s="9"/>
      <c r="D62" s="12"/>
      <c r="E62" s="113"/>
      <c r="F62" s="73"/>
      <c r="G62" s="73"/>
      <c r="H62" s="31"/>
      <c r="I62" s="31"/>
      <c r="J62" s="97"/>
      <c r="K62" s="98"/>
      <c r="M62" s="291"/>
    </row>
    <row r="63" spans="1:13" ht="22.5" customHeight="1" x14ac:dyDescent="0.15">
      <c r="A63" s="293"/>
      <c r="B63" s="294"/>
      <c r="C63" s="9"/>
      <c r="D63" s="40"/>
      <c r="E63" s="113"/>
      <c r="F63" s="73"/>
      <c r="G63" s="73"/>
      <c r="H63" s="31"/>
      <c r="I63" s="31"/>
      <c r="J63" s="97"/>
      <c r="K63" s="98"/>
      <c r="M63" s="291"/>
    </row>
    <row r="64" spans="1:13" ht="22.5" customHeight="1" x14ac:dyDescent="0.15">
      <c r="A64" s="293"/>
      <c r="B64" s="294"/>
      <c r="C64" s="9"/>
      <c r="D64" s="12"/>
      <c r="E64" s="113"/>
      <c r="F64" s="73"/>
      <c r="G64" s="73"/>
      <c r="H64" s="31"/>
      <c r="I64" s="31"/>
      <c r="J64" s="97"/>
      <c r="K64" s="98"/>
      <c r="M64" s="291"/>
    </row>
    <row r="65" spans="1:13" ht="22.5" customHeight="1" x14ac:dyDescent="0.15">
      <c r="A65" s="293"/>
      <c r="B65" s="294"/>
      <c r="C65" s="9"/>
      <c r="D65" s="12"/>
      <c r="E65" s="113"/>
      <c r="F65" s="73"/>
      <c r="G65" s="73"/>
      <c r="H65" s="31"/>
      <c r="I65" s="31"/>
      <c r="J65" s="97"/>
      <c r="K65" s="98"/>
      <c r="M65" s="291"/>
    </row>
    <row r="66" spans="1:13" ht="22.5" customHeight="1" x14ac:dyDescent="0.15">
      <c r="A66" s="293"/>
      <c r="B66" s="294"/>
      <c r="C66" s="9"/>
      <c r="D66" s="12"/>
      <c r="E66" s="113"/>
      <c r="F66" s="73"/>
      <c r="G66" s="73"/>
      <c r="H66" s="31"/>
      <c r="I66" s="31"/>
      <c r="J66" s="97"/>
      <c r="K66" s="98"/>
      <c r="M66" s="291"/>
    </row>
    <row r="67" spans="1:13" ht="22.5" customHeight="1" x14ac:dyDescent="0.15">
      <c r="A67" s="293"/>
      <c r="B67" s="294"/>
      <c r="C67" s="9"/>
      <c r="D67" s="12"/>
      <c r="E67" s="113"/>
      <c r="F67" s="73"/>
      <c r="G67" s="73"/>
      <c r="H67" s="31"/>
      <c r="I67" s="31"/>
      <c r="J67" s="97"/>
      <c r="K67" s="98"/>
    </row>
    <row r="68" spans="1:13" ht="22.5" customHeight="1" x14ac:dyDescent="0.15">
      <c r="A68" s="293"/>
      <c r="B68" s="294"/>
      <c r="C68" s="9"/>
      <c r="D68" s="12"/>
      <c r="E68" s="113"/>
      <c r="F68" s="73"/>
      <c r="G68" s="73"/>
      <c r="H68" s="31"/>
      <c r="I68" s="31"/>
      <c r="J68" s="104"/>
      <c r="K68" s="98"/>
    </row>
    <row r="69" spans="1:13" ht="22.5" customHeight="1" x14ac:dyDescent="0.15">
      <c r="A69" s="293"/>
      <c r="B69" s="294"/>
      <c r="C69" s="9"/>
      <c r="D69" s="12"/>
      <c r="E69" s="113"/>
      <c r="F69" s="73"/>
      <c r="G69" s="73"/>
      <c r="H69" s="31"/>
      <c r="I69" s="73"/>
      <c r="J69" s="97"/>
      <c r="K69" s="98"/>
    </row>
    <row r="70" spans="1:13" ht="22.5" customHeight="1" x14ac:dyDescent="0.15">
      <c r="A70" s="293"/>
      <c r="B70" s="294"/>
      <c r="C70" s="9"/>
      <c r="D70" s="12"/>
      <c r="E70" s="113"/>
      <c r="F70" s="73"/>
      <c r="G70" s="73"/>
      <c r="H70" s="31"/>
      <c r="I70" s="73"/>
      <c r="J70" s="97"/>
      <c r="K70" s="98"/>
    </row>
    <row r="71" spans="1:13" ht="22.5" customHeight="1" x14ac:dyDescent="0.15">
      <c r="A71" s="293"/>
      <c r="B71" s="294"/>
      <c r="C71" s="11"/>
      <c r="D71" s="13"/>
      <c r="E71" s="113"/>
      <c r="F71" s="73"/>
      <c r="G71" s="75"/>
      <c r="H71" s="74"/>
      <c r="I71" s="74"/>
      <c r="J71" s="106"/>
      <c r="K71" s="107"/>
    </row>
    <row r="72" spans="1:13" ht="22.5" customHeight="1" x14ac:dyDescent="0.15">
      <c r="A72" s="293"/>
      <c r="B72" s="294"/>
      <c r="C72" s="11"/>
      <c r="D72" s="13"/>
      <c r="E72" s="113"/>
      <c r="F72" s="73"/>
      <c r="G72" s="66"/>
      <c r="H72" s="66"/>
      <c r="I72" s="74"/>
      <c r="J72" s="106"/>
      <c r="K72" s="107"/>
    </row>
    <row r="73" spans="1:13" ht="22.5" customHeight="1" x14ac:dyDescent="0.15">
      <c r="A73" s="293"/>
      <c r="B73" s="294"/>
      <c r="C73" s="10"/>
      <c r="D73" s="12"/>
      <c r="E73" s="113"/>
      <c r="F73" s="73"/>
      <c r="G73" s="73"/>
      <c r="H73" s="31"/>
      <c r="I73" s="73"/>
      <c r="J73" s="97"/>
      <c r="K73" s="98"/>
    </row>
    <row r="74" spans="1:13" ht="22.5" customHeight="1" x14ac:dyDescent="0.15">
      <c r="A74" s="293"/>
      <c r="B74" s="294"/>
      <c r="C74" s="10"/>
      <c r="D74" s="12"/>
      <c r="E74" s="113"/>
      <c r="F74" s="73"/>
      <c r="G74" s="73"/>
      <c r="H74" s="73"/>
      <c r="I74" s="73"/>
      <c r="J74" s="97"/>
      <c r="K74" s="98"/>
    </row>
    <row r="75" spans="1:13" ht="22.5" customHeight="1" x14ac:dyDescent="0.15">
      <c r="A75" s="293"/>
      <c r="B75" s="294"/>
      <c r="C75" s="9"/>
      <c r="D75" s="12"/>
      <c r="E75" s="113"/>
      <c r="F75" s="73"/>
      <c r="G75" s="73"/>
      <c r="H75" s="31"/>
      <c r="I75" s="31"/>
      <c r="J75" s="97"/>
      <c r="K75" s="101"/>
    </row>
    <row r="76" spans="1:13" ht="22.5" customHeight="1" x14ac:dyDescent="0.15">
      <c r="A76" s="293"/>
      <c r="B76" s="294"/>
      <c r="C76" s="10"/>
      <c r="D76" s="12"/>
      <c r="E76" s="113"/>
      <c r="F76" s="73"/>
      <c r="G76" s="73"/>
      <c r="H76" s="31"/>
      <c r="I76" s="31"/>
      <c r="J76" s="97"/>
      <c r="K76" s="101"/>
    </row>
    <row r="77" spans="1:13" ht="22.5" customHeight="1" x14ac:dyDescent="0.15">
      <c r="A77" s="293"/>
      <c r="B77" s="294"/>
      <c r="C77" s="9"/>
      <c r="D77" s="12"/>
      <c r="E77" s="113"/>
      <c r="F77" s="73"/>
      <c r="G77" s="73"/>
      <c r="H77" s="31"/>
      <c r="I77" s="73"/>
      <c r="J77" s="97"/>
      <c r="K77" s="101"/>
    </row>
    <row r="78" spans="1:13" ht="22.5" customHeight="1" x14ac:dyDescent="0.15">
      <c r="A78" s="293"/>
      <c r="B78" s="294"/>
      <c r="C78" s="10"/>
      <c r="D78" s="12"/>
      <c r="E78" s="113"/>
      <c r="F78" s="73"/>
      <c r="G78" s="73"/>
      <c r="H78" s="73"/>
      <c r="I78" s="73"/>
      <c r="J78" s="97"/>
      <c r="K78" s="98"/>
      <c r="M78" s="156">
        <f>SUMIF(E58:E80,"立候補準備",C58:C80)</f>
        <v>0</v>
      </c>
    </row>
    <row r="79" spans="1:13" ht="22.5" customHeight="1" x14ac:dyDescent="0.15">
      <c r="A79" s="293"/>
      <c r="B79" s="294"/>
      <c r="C79" s="9"/>
      <c r="D79" s="12"/>
      <c r="E79" s="113"/>
      <c r="F79" s="73"/>
      <c r="G79" s="31"/>
      <c r="H79" s="31"/>
      <c r="I79" s="73"/>
      <c r="J79" s="97"/>
      <c r="K79" s="98"/>
      <c r="M79" s="156">
        <f>SUMIF(E58:E80,"選 挙 運 動",C58:C80)</f>
        <v>0</v>
      </c>
    </row>
    <row r="80" spans="1:13" ht="22.5" customHeight="1" thickBot="1" x14ac:dyDescent="0.2">
      <c r="A80" s="293"/>
      <c r="B80" s="294"/>
      <c r="C80" s="9"/>
      <c r="D80" s="12"/>
      <c r="E80" s="113"/>
      <c r="F80" s="73"/>
      <c r="G80" s="73"/>
      <c r="H80" s="31"/>
      <c r="I80" s="73"/>
      <c r="J80" s="97"/>
      <c r="K80" s="98"/>
      <c r="M80" s="156">
        <f>SUM(M78:M79)</f>
        <v>0</v>
      </c>
    </row>
    <row r="81" spans="1:13" ht="18.75" customHeight="1" thickTop="1" thickBot="1" x14ac:dyDescent="0.2">
      <c r="A81" s="295" t="s">
        <v>33</v>
      </c>
      <c r="B81" s="296"/>
      <c r="C81" s="76">
        <f>SUM(C58:C80)</f>
        <v>0</v>
      </c>
      <c r="D81" s="77"/>
      <c r="E81" s="78"/>
      <c r="F81" s="79"/>
      <c r="G81" s="80"/>
      <c r="H81" s="79"/>
      <c r="I81" s="79"/>
      <c r="J81" s="79"/>
      <c r="K81" s="183" t="s">
        <v>137</v>
      </c>
      <c r="M81" s="128" t="str">
        <f>IF(M80=C81,"OK","NG")</f>
        <v>OK</v>
      </c>
    </row>
    <row r="82" spans="1:13" ht="18.75" customHeight="1" thickBot="1" x14ac:dyDescent="0.2">
      <c r="A82" s="129" t="s">
        <v>12</v>
      </c>
      <c r="B82" s="3" t="s">
        <v>50</v>
      </c>
      <c r="C82" s="4"/>
      <c r="D82" s="2"/>
      <c r="E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115</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293"/>
      <c r="B85" s="294"/>
      <c r="C85" s="9"/>
      <c r="D85" s="122" t="s">
        <v>16</v>
      </c>
      <c r="E85" s="113"/>
      <c r="F85" s="73"/>
      <c r="G85" s="73"/>
      <c r="H85" s="73"/>
      <c r="I85" s="73"/>
      <c r="J85" s="97"/>
      <c r="K85" s="98"/>
      <c r="M85" s="291"/>
    </row>
    <row r="86" spans="1:13" ht="22.5" customHeight="1" x14ac:dyDescent="0.15">
      <c r="A86" s="293"/>
      <c r="B86" s="294"/>
      <c r="C86" s="9"/>
      <c r="D86" s="12"/>
      <c r="E86" s="113"/>
      <c r="F86" s="73"/>
      <c r="G86" s="73"/>
      <c r="H86" s="31"/>
      <c r="I86" s="31"/>
      <c r="J86" s="95"/>
      <c r="K86" s="96"/>
      <c r="M86" s="291"/>
    </row>
    <row r="87" spans="1:13" ht="22.5" customHeight="1" x14ac:dyDescent="0.15">
      <c r="A87" s="293"/>
      <c r="B87" s="294"/>
      <c r="C87" s="10"/>
      <c r="D87" s="12"/>
      <c r="E87" s="113"/>
      <c r="F87" s="73"/>
      <c r="G87" s="73"/>
      <c r="H87" s="31"/>
      <c r="I87" s="31"/>
      <c r="J87" s="97"/>
      <c r="K87" s="98"/>
      <c r="M87" s="291"/>
    </row>
    <row r="88" spans="1:13" ht="22.5" customHeight="1" x14ac:dyDescent="0.15">
      <c r="A88" s="293"/>
      <c r="B88" s="294"/>
      <c r="C88" s="9"/>
      <c r="D88" s="12"/>
      <c r="E88" s="113"/>
      <c r="F88" s="73"/>
      <c r="G88" s="73"/>
      <c r="H88" s="31"/>
      <c r="I88" s="31"/>
      <c r="J88" s="97"/>
      <c r="K88" s="98"/>
      <c r="M88" s="291"/>
    </row>
    <row r="89" spans="1:13" ht="22.5" customHeight="1" x14ac:dyDescent="0.15">
      <c r="A89" s="293"/>
      <c r="B89" s="294"/>
      <c r="C89" s="9"/>
      <c r="D89" s="12"/>
      <c r="E89" s="113"/>
      <c r="F89" s="73"/>
      <c r="G89" s="73"/>
      <c r="H89" s="31"/>
      <c r="I89" s="31"/>
      <c r="J89" s="97"/>
      <c r="K89" s="98"/>
      <c r="M89" s="291"/>
    </row>
    <row r="90" spans="1:13" ht="22.5" customHeight="1" x14ac:dyDescent="0.15">
      <c r="A90" s="293"/>
      <c r="B90" s="294"/>
      <c r="C90" s="9"/>
      <c r="D90" s="40"/>
      <c r="E90" s="113"/>
      <c r="F90" s="73"/>
      <c r="G90" s="73"/>
      <c r="H90" s="31"/>
      <c r="I90" s="31"/>
      <c r="J90" s="97"/>
      <c r="K90" s="98"/>
      <c r="M90" s="291"/>
    </row>
    <row r="91" spans="1:13" ht="22.5" customHeight="1" x14ac:dyDescent="0.15">
      <c r="A91" s="293"/>
      <c r="B91" s="294"/>
      <c r="C91" s="9"/>
      <c r="D91" s="12"/>
      <c r="E91" s="113"/>
      <c r="F91" s="73"/>
      <c r="G91" s="73"/>
      <c r="H91" s="31"/>
      <c r="I91" s="31"/>
      <c r="J91" s="97"/>
      <c r="K91" s="98"/>
      <c r="M91" s="291"/>
    </row>
    <row r="92" spans="1:13" ht="22.5" customHeight="1" x14ac:dyDescent="0.15">
      <c r="A92" s="293"/>
      <c r="B92" s="294"/>
      <c r="C92" s="9"/>
      <c r="D92" s="12"/>
      <c r="E92" s="113"/>
      <c r="F92" s="73"/>
      <c r="G92" s="73"/>
      <c r="H92" s="31"/>
      <c r="I92" s="31"/>
      <c r="J92" s="97"/>
      <c r="K92" s="98"/>
      <c r="M92" s="291"/>
    </row>
    <row r="93" spans="1:13" ht="22.5" customHeight="1" x14ac:dyDescent="0.15">
      <c r="A93" s="293"/>
      <c r="B93" s="294"/>
      <c r="C93" s="9"/>
      <c r="D93" s="12"/>
      <c r="E93" s="113"/>
      <c r="F93" s="73"/>
      <c r="G93" s="73"/>
      <c r="H93" s="31"/>
      <c r="I93" s="31"/>
      <c r="J93" s="97"/>
      <c r="K93" s="98"/>
      <c r="M93" s="291"/>
    </row>
    <row r="94" spans="1:13" ht="22.5" customHeight="1" x14ac:dyDescent="0.15">
      <c r="A94" s="293"/>
      <c r="B94" s="294"/>
      <c r="C94" s="9"/>
      <c r="D94" s="12"/>
      <c r="E94" s="113"/>
      <c r="F94" s="73"/>
      <c r="G94" s="73"/>
      <c r="H94" s="31"/>
      <c r="I94" s="31"/>
      <c r="J94" s="97"/>
      <c r="K94" s="98"/>
    </row>
    <row r="95" spans="1:13" ht="22.5" customHeight="1" x14ac:dyDescent="0.15">
      <c r="A95" s="293"/>
      <c r="B95" s="294"/>
      <c r="C95" s="9"/>
      <c r="D95" s="12"/>
      <c r="E95" s="113"/>
      <c r="F95" s="73"/>
      <c r="G95" s="73"/>
      <c r="H95" s="31"/>
      <c r="I95" s="31"/>
      <c r="J95" s="104"/>
      <c r="K95" s="98"/>
    </row>
    <row r="96" spans="1:13" ht="22.5" customHeight="1" x14ac:dyDescent="0.15">
      <c r="A96" s="293"/>
      <c r="B96" s="294"/>
      <c r="C96" s="9"/>
      <c r="D96" s="12"/>
      <c r="E96" s="113"/>
      <c r="F96" s="73"/>
      <c r="G96" s="73"/>
      <c r="H96" s="31"/>
      <c r="I96" s="73"/>
      <c r="J96" s="97"/>
      <c r="K96" s="98"/>
    </row>
    <row r="97" spans="1:13" ht="22.5" customHeight="1" x14ac:dyDescent="0.15">
      <c r="A97" s="293"/>
      <c r="B97" s="294"/>
      <c r="C97" s="9"/>
      <c r="D97" s="12"/>
      <c r="E97" s="113"/>
      <c r="F97" s="73"/>
      <c r="G97" s="73"/>
      <c r="H97" s="31"/>
      <c r="I97" s="73"/>
      <c r="J97" s="97"/>
      <c r="K97" s="98"/>
    </row>
    <row r="98" spans="1:13" ht="22.5" customHeight="1" x14ac:dyDescent="0.15">
      <c r="A98" s="293"/>
      <c r="B98" s="294"/>
      <c r="C98" s="11"/>
      <c r="D98" s="13"/>
      <c r="E98" s="113"/>
      <c r="F98" s="73"/>
      <c r="G98" s="75"/>
      <c r="H98" s="74"/>
      <c r="I98" s="74"/>
      <c r="J98" s="106"/>
      <c r="K98" s="107"/>
    </row>
    <row r="99" spans="1:13" ht="22.5" customHeight="1" x14ac:dyDescent="0.15">
      <c r="A99" s="293"/>
      <c r="B99" s="294"/>
      <c r="C99" s="11"/>
      <c r="D99" s="13"/>
      <c r="E99" s="113"/>
      <c r="F99" s="73"/>
      <c r="G99" s="66"/>
      <c r="H99" s="66"/>
      <c r="I99" s="74"/>
      <c r="J99" s="106"/>
      <c r="K99" s="107"/>
    </row>
    <row r="100" spans="1:13" ht="22.5" customHeight="1" x14ac:dyDescent="0.15">
      <c r="A100" s="293"/>
      <c r="B100" s="294"/>
      <c r="C100" s="10"/>
      <c r="D100" s="12"/>
      <c r="E100" s="113"/>
      <c r="F100" s="73"/>
      <c r="G100" s="73"/>
      <c r="H100" s="31"/>
      <c r="I100" s="73"/>
      <c r="J100" s="97"/>
      <c r="K100" s="98"/>
    </row>
    <row r="101" spans="1:13" ht="22.5" customHeight="1" x14ac:dyDescent="0.15">
      <c r="A101" s="293"/>
      <c r="B101" s="294"/>
      <c r="C101" s="10"/>
      <c r="D101" s="12"/>
      <c r="E101" s="113"/>
      <c r="F101" s="73"/>
      <c r="G101" s="73"/>
      <c r="H101" s="73"/>
      <c r="I101" s="73"/>
      <c r="J101" s="97"/>
      <c r="K101" s="98"/>
    </row>
    <row r="102" spans="1:13" ht="22.5" customHeight="1" x14ac:dyDescent="0.15">
      <c r="A102" s="293"/>
      <c r="B102" s="294"/>
      <c r="C102" s="9"/>
      <c r="D102" s="12"/>
      <c r="E102" s="113"/>
      <c r="F102" s="73"/>
      <c r="G102" s="73"/>
      <c r="H102" s="31"/>
      <c r="I102" s="31"/>
      <c r="J102" s="97"/>
      <c r="K102" s="101"/>
    </row>
    <row r="103" spans="1:13" ht="22.5" customHeight="1" x14ac:dyDescent="0.15">
      <c r="A103" s="293"/>
      <c r="B103" s="294"/>
      <c r="C103" s="10"/>
      <c r="D103" s="12"/>
      <c r="E103" s="113"/>
      <c r="F103" s="73"/>
      <c r="G103" s="73"/>
      <c r="H103" s="31"/>
      <c r="I103" s="31"/>
      <c r="J103" s="97"/>
      <c r="K103" s="101"/>
    </row>
    <row r="104" spans="1:13" ht="22.5" customHeight="1" x14ac:dyDescent="0.15">
      <c r="A104" s="293"/>
      <c r="B104" s="294"/>
      <c r="C104" s="9"/>
      <c r="D104" s="12"/>
      <c r="E104" s="113"/>
      <c r="F104" s="73"/>
      <c r="G104" s="73"/>
      <c r="H104" s="31"/>
      <c r="I104" s="73"/>
      <c r="J104" s="97"/>
      <c r="K104" s="101"/>
    </row>
    <row r="105" spans="1:13" ht="22.5" customHeight="1" x14ac:dyDescent="0.15">
      <c r="A105" s="293"/>
      <c r="B105" s="294"/>
      <c r="C105" s="10"/>
      <c r="D105" s="12"/>
      <c r="E105" s="113"/>
      <c r="F105" s="73"/>
      <c r="G105" s="73"/>
      <c r="H105" s="73"/>
      <c r="I105" s="73"/>
      <c r="J105" s="97"/>
      <c r="K105" s="98"/>
      <c r="M105" s="156">
        <f>SUMIF(E85:E107,"立候補準備",C85:C107)</f>
        <v>0</v>
      </c>
    </row>
    <row r="106" spans="1:13" ht="22.5" customHeight="1" x14ac:dyDescent="0.15">
      <c r="A106" s="293"/>
      <c r="B106" s="294"/>
      <c r="C106" s="9"/>
      <c r="D106" s="12"/>
      <c r="E106" s="113"/>
      <c r="F106" s="73"/>
      <c r="G106" s="31"/>
      <c r="H106" s="31"/>
      <c r="I106" s="73"/>
      <c r="J106" s="97"/>
      <c r="K106" s="98"/>
      <c r="M106" s="156">
        <f>SUMIF(E85:E107,"選 挙 運 動",C85:C107)</f>
        <v>0</v>
      </c>
    </row>
    <row r="107" spans="1:13" ht="22.5" customHeight="1" thickBot="1" x14ac:dyDescent="0.2">
      <c r="A107" s="293"/>
      <c r="B107" s="294"/>
      <c r="C107" s="9"/>
      <c r="D107" s="12"/>
      <c r="E107" s="113"/>
      <c r="F107" s="73"/>
      <c r="G107" s="73"/>
      <c r="H107" s="31"/>
      <c r="I107" s="73"/>
      <c r="J107" s="97"/>
      <c r="K107" s="98"/>
      <c r="M107" s="156">
        <f>SUM(M105:M106)</f>
        <v>0</v>
      </c>
    </row>
    <row r="108" spans="1:13" ht="18.75" customHeight="1" thickTop="1" thickBot="1" x14ac:dyDescent="0.2">
      <c r="A108" s="295" t="s">
        <v>33</v>
      </c>
      <c r="B108" s="296"/>
      <c r="C108" s="76">
        <f>SUM(C85:C107)</f>
        <v>0</v>
      </c>
      <c r="D108" s="77"/>
      <c r="E108" s="78"/>
      <c r="F108" s="79"/>
      <c r="G108" s="80"/>
      <c r="H108" s="79"/>
      <c r="I108" s="79"/>
      <c r="J108" s="79"/>
      <c r="K108" s="183" t="s">
        <v>137</v>
      </c>
      <c r="M108" s="128" t="str">
        <f>IF(M107=C108,"OK","NG")</f>
        <v>OK</v>
      </c>
    </row>
  </sheetData>
  <mergeCells count="128">
    <mergeCell ref="A13:B13"/>
    <mergeCell ref="A14:B14"/>
    <mergeCell ref="A8:B8"/>
    <mergeCell ref="A9:B9"/>
    <mergeCell ref="A10:B10"/>
    <mergeCell ref="A11:B11"/>
    <mergeCell ref="M1:M12"/>
    <mergeCell ref="G2:I2"/>
    <mergeCell ref="A5:B5"/>
    <mergeCell ref="A12:B12"/>
    <mergeCell ref="J2:J3"/>
    <mergeCell ref="K2:K3"/>
    <mergeCell ref="A2:B3"/>
    <mergeCell ref="C2:D3"/>
    <mergeCell ref="E2:E3"/>
    <mergeCell ref="F2:F3"/>
    <mergeCell ref="A4:B4"/>
    <mergeCell ref="A6:B6"/>
    <mergeCell ref="A7:B7"/>
    <mergeCell ref="A15:B15"/>
    <mergeCell ref="A27:B27"/>
    <mergeCell ref="A21:B21"/>
    <mergeCell ref="A23:B23"/>
    <mergeCell ref="A16:B16"/>
    <mergeCell ref="A17:B17"/>
    <mergeCell ref="A18:B18"/>
    <mergeCell ref="A19:B19"/>
    <mergeCell ref="A20:B20"/>
    <mergeCell ref="A22:B22"/>
    <mergeCell ref="A24:B24"/>
    <mergeCell ref="A25:B25"/>
    <mergeCell ref="A26:B26"/>
    <mergeCell ref="A41:B41"/>
    <mergeCell ref="A42:B42"/>
    <mergeCell ref="A43:B43"/>
    <mergeCell ref="A44:B44"/>
    <mergeCell ref="A45:B45"/>
    <mergeCell ref="K29:K30"/>
    <mergeCell ref="A29:B30"/>
    <mergeCell ref="A31:B31"/>
    <mergeCell ref="A32:B32"/>
    <mergeCell ref="A33:B33"/>
    <mergeCell ref="A34:B34"/>
    <mergeCell ref="A35:B35"/>
    <mergeCell ref="A36:B36"/>
    <mergeCell ref="A37:B37"/>
    <mergeCell ref="A38:B38"/>
    <mergeCell ref="A39:B39"/>
    <mergeCell ref="A40:B40"/>
    <mergeCell ref="C29:D30"/>
    <mergeCell ref="E29:E30"/>
    <mergeCell ref="F29:F30"/>
    <mergeCell ref="G29:I29"/>
    <mergeCell ref="J29:J30"/>
    <mergeCell ref="A51:B51"/>
    <mergeCell ref="A52:B52"/>
    <mergeCell ref="A53:B53"/>
    <mergeCell ref="A54:B54"/>
    <mergeCell ref="A56:B57"/>
    <mergeCell ref="A46:B46"/>
    <mergeCell ref="A47:B47"/>
    <mergeCell ref="A48:B48"/>
    <mergeCell ref="A49:B49"/>
    <mergeCell ref="A50:B50"/>
    <mergeCell ref="A62:B62"/>
    <mergeCell ref="A63:B63"/>
    <mergeCell ref="A64:B64"/>
    <mergeCell ref="A65:B65"/>
    <mergeCell ref="A66:B66"/>
    <mergeCell ref="K56:K57"/>
    <mergeCell ref="A58:B58"/>
    <mergeCell ref="A59:B59"/>
    <mergeCell ref="A60:B60"/>
    <mergeCell ref="A61:B61"/>
    <mergeCell ref="C56:D57"/>
    <mergeCell ref="E56:E57"/>
    <mergeCell ref="F56:F57"/>
    <mergeCell ref="G56:I56"/>
    <mergeCell ref="J56:J57"/>
    <mergeCell ref="A80:B80"/>
    <mergeCell ref="A81:B81"/>
    <mergeCell ref="A72:B72"/>
    <mergeCell ref="A73:B73"/>
    <mergeCell ref="A74:B74"/>
    <mergeCell ref="A75:B75"/>
    <mergeCell ref="A76:B76"/>
    <mergeCell ref="A67:B67"/>
    <mergeCell ref="A68:B68"/>
    <mergeCell ref="A69:B69"/>
    <mergeCell ref="A70:B70"/>
    <mergeCell ref="A71:B71"/>
    <mergeCell ref="A91:B91"/>
    <mergeCell ref="A92:B92"/>
    <mergeCell ref="A93:B93"/>
    <mergeCell ref="A94:B94"/>
    <mergeCell ref="A95:B95"/>
    <mergeCell ref="M28:M39"/>
    <mergeCell ref="M55:M66"/>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77:B77"/>
    <mergeCell ref="A78:B78"/>
    <mergeCell ref="A79:B79"/>
    <mergeCell ref="A106:B106"/>
    <mergeCell ref="A107:B107"/>
    <mergeCell ref="A108:B108"/>
    <mergeCell ref="A101:B101"/>
    <mergeCell ref="A102:B102"/>
    <mergeCell ref="A103:B103"/>
    <mergeCell ref="A104:B104"/>
    <mergeCell ref="A105:B105"/>
    <mergeCell ref="A96:B96"/>
    <mergeCell ref="A97:B97"/>
    <mergeCell ref="A98:B98"/>
    <mergeCell ref="A99:B99"/>
    <mergeCell ref="A100:B100"/>
  </mergeCells>
  <phoneticPr fontId="2"/>
  <dataValidations count="4">
    <dataValidation type="list" allowBlank="1" showInputMessage="1" showErrorMessage="1" sqref="F59:F66 F32:F39 F5:F12 F86:F93" xr:uid="{00000000-0002-0000-0200-000000000000}">
      <formula1>$O$24:$O$27</formula1>
    </dataValidation>
    <dataValidation type="list" allowBlank="1" showInputMessage="1" showErrorMessage="1" sqref="E85:E107 E58:E80 E31:E53 E4:E8" xr:uid="{00000000-0002-0000-0200-000001000000}">
      <formula1>$N$25</formula1>
    </dataValidation>
    <dataValidation type="list" allowBlank="1" showInputMessage="1" showErrorMessage="1" sqref="F4 F13:F26 F31 F40:F53 F58 F67:F80 F85 F94:F107" xr:uid="{00000000-0002-0000-0200-000003000000}">
      <formula1>$O$24:$O$28</formula1>
    </dataValidation>
    <dataValidation type="list" allowBlank="1" showInputMessage="1" showErrorMessage="1" sqref="E9:E26" xr:uid="{5A125D24-32B1-407B-A975-833E81596CBA}">
      <formula1>$N$24:$N$25</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0" man="1"/>
    <brk id="54" max="10" man="1"/>
    <brk id="81" max="10" man="1"/>
  </rowBreaks>
  <ignoredErrors>
    <ignoredError sqref="A1 A82 A28 A55" numberStoredAsText="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O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129" t="s">
        <v>12</v>
      </c>
      <c r="B1" s="3" t="s">
        <v>119</v>
      </c>
      <c r="C1" s="4"/>
      <c r="D1" s="2"/>
      <c r="E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115</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119"/>
      <c r="D4" s="124" t="s">
        <v>16</v>
      </c>
      <c r="E4" s="146"/>
      <c r="F4" s="84"/>
      <c r="G4" s="85"/>
      <c r="H4" s="234"/>
      <c r="I4" s="84"/>
      <c r="J4" s="93"/>
      <c r="K4" s="94"/>
      <c r="M4" s="291"/>
    </row>
    <row r="5" spans="1:13" ht="22.5" customHeight="1" x14ac:dyDescent="0.15">
      <c r="A5" s="270"/>
      <c r="B5" s="271"/>
      <c r="C5" s="9"/>
      <c r="D5" s="12"/>
      <c r="E5" s="113"/>
      <c r="F5" s="21"/>
      <c r="G5" s="22"/>
      <c r="H5" s="21"/>
      <c r="I5" s="21"/>
      <c r="J5" s="95"/>
      <c r="K5" s="235"/>
      <c r="M5" s="291"/>
    </row>
    <row r="6" spans="1:13" ht="22.5" customHeight="1" x14ac:dyDescent="0.15">
      <c r="A6" s="270"/>
      <c r="B6" s="271"/>
      <c r="C6" s="10"/>
      <c r="D6" s="12"/>
      <c r="E6" s="113"/>
      <c r="F6" s="22"/>
      <c r="G6" s="22"/>
      <c r="H6" s="21"/>
      <c r="I6" s="21"/>
      <c r="J6" s="97"/>
      <c r="K6" s="98"/>
      <c r="M6" s="291"/>
    </row>
    <row r="7" spans="1:13" ht="22.5" customHeight="1" x14ac:dyDescent="0.15">
      <c r="A7" s="270"/>
      <c r="B7" s="271"/>
      <c r="C7" s="9"/>
      <c r="D7" s="12"/>
      <c r="E7" s="113"/>
      <c r="F7" s="21"/>
      <c r="G7" s="22"/>
      <c r="H7" s="21"/>
      <c r="I7" s="21"/>
      <c r="J7" s="97"/>
      <c r="K7" s="98"/>
      <c r="M7" s="291"/>
    </row>
    <row r="8" spans="1:13" ht="22.5" customHeight="1" x14ac:dyDescent="0.15">
      <c r="A8" s="270"/>
      <c r="B8" s="271"/>
      <c r="C8" s="9"/>
      <c r="D8" s="12"/>
      <c r="E8" s="113"/>
      <c r="F8" s="22"/>
      <c r="G8" s="22"/>
      <c r="H8" s="21"/>
      <c r="I8" s="21"/>
      <c r="J8" s="97"/>
      <c r="K8" s="98"/>
      <c r="M8" s="291"/>
    </row>
    <row r="9" spans="1:13" ht="22.5" customHeight="1" x14ac:dyDescent="0.15">
      <c r="A9" s="270"/>
      <c r="B9" s="271"/>
      <c r="C9" s="9"/>
      <c r="D9" s="40"/>
      <c r="E9" s="113"/>
      <c r="F9" s="232"/>
      <c r="G9" s="22"/>
      <c r="H9" s="21"/>
      <c r="I9" s="21"/>
      <c r="J9" s="97"/>
      <c r="K9" s="98"/>
      <c r="M9" s="291"/>
    </row>
    <row r="10" spans="1:13" ht="22.5" customHeight="1" x14ac:dyDescent="0.15">
      <c r="A10" s="270"/>
      <c r="B10" s="271"/>
      <c r="C10" s="9"/>
      <c r="D10" s="40"/>
      <c r="E10" s="113"/>
      <c r="F10" s="232"/>
      <c r="G10" s="22"/>
      <c r="H10" s="21"/>
      <c r="I10" s="21"/>
      <c r="J10" s="97"/>
      <c r="K10" s="98"/>
      <c r="M10" s="291"/>
    </row>
    <row r="11" spans="1:13" ht="22.5" customHeight="1" x14ac:dyDescent="0.15">
      <c r="A11" s="270"/>
      <c r="B11" s="271"/>
      <c r="C11" s="9"/>
      <c r="D11" s="12"/>
      <c r="E11" s="113"/>
      <c r="F11" s="21"/>
      <c r="G11" s="22"/>
      <c r="H11" s="21"/>
      <c r="I11" s="21"/>
      <c r="J11" s="97"/>
      <c r="K11" s="98"/>
      <c r="M11" s="291"/>
    </row>
    <row r="12" spans="1:13" ht="22.5" customHeight="1" x14ac:dyDescent="0.15">
      <c r="A12" s="270"/>
      <c r="B12" s="271"/>
      <c r="C12" s="9"/>
      <c r="D12" s="12"/>
      <c r="E12" s="113"/>
      <c r="F12" s="21"/>
      <c r="G12" s="22"/>
      <c r="H12" s="21"/>
      <c r="I12" s="21"/>
      <c r="J12" s="97"/>
      <c r="K12" s="98"/>
      <c r="M12" s="291"/>
    </row>
    <row r="13" spans="1:13" ht="22.5" customHeight="1" x14ac:dyDescent="0.15">
      <c r="A13" s="270"/>
      <c r="B13" s="271"/>
      <c r="C13" s="9"/>
      <c r="D13" s="12"/>
      <c r="E13" s="113"/>
      <c r="F13" s="21"/>
      <c r="G13" s="22"/>
      <c r="H13" s="21"/>
      <c r="I13" s="21"/>
      <c r="J13" s="97"/>
      <c r="K13" s="98"/>
    </row>
    <row r="14" spans="1:13" ht="22.5" customHeight="1" x14ac:dyDescent="0.15">
      <c r="A14" s="270"/>
      <c r="B14" s="271"/>
      <c r="C14" s="9"/>
      <c r="D14" s="12"/>
      <c r="E14" s="113"/>
      <c r="F14" s="21"/>
      <c r="G14" s="22"/>
      <c r="H14" s="21"/>
      <c r="I14" s="21"/>
      <c r="J14" s="97"/>
      <c r="K14" s="98"/>
    </row>
    <row r="15" spans="1:13" ht="22.5" customHeight="1" x14ac:dyDescent="0.15">
      <c r="A15" s="270"/>
      <c r="B15" s="271"/>
      <c r="C15" s="9"/>
      <c r="D15" s="12"/>
      <c r="E15" s="113"/>
      <c r="F15" s="21"/>
      <c r="G15" s="22"/>
      <c r="H15" s="21"/>
      <c r="I15" s="21"/>
      <c r="J15" s="97"/>
      <c r="K15" s="98"/>
    </row>
    <row r="16" spans="1:13" ht="22.5" customHeight="1" x14ac:dyDescent="0.15">
      <c r="A16" s="270"/>
      <c r="B16" s="271"/>
      <c r="C16" s="9"/>
      <c r="D16" s="12"/>
      <c r="E16" s="113"/>
      <c r="F16" s="21"/>
      <c r="G16" s="22"/>
      <c r="H16" s="21"/>
      <c r="I16" s="21"/>
      <c r="J16" s="97"/>
      <c r="K16" s="98"/>
    </row>
    <row r="17" spans="1:15" ht="22.5" customHeight="1" x14ac:dyDescent="0.15">
      <c r="A17" s="270"/>
      <c r="B17" s="271"/>
      <c r="C17" s="9"/>
      <c r="D17" s="12"/>
      <c r="E17" s="113"/>
      <c r="F17" s="21"/>
      <c r="G17" s="22"/>
      <c r="H17" s="21"/>
      <c r="I17" s="21"/>
      <c r="J17" s="97"/>
      <c r="K17" s="98"/>
    </row>
    <row r="18" spans="1:15" ht="22.5" customHeight="1" x14ac:dyDescent="0.15">
      <c r="A18" s="270"/>
      <c r="B18" s="271"/>
      <c r="C18" s="10"/>
      <c r="D18" s="12"/>
      <c r="E18" s="113"/>
      <c r="F18" s="21"/>
      <c r="G18" s="22"/>
      <c r="H18" s="21"/>
      <c r="I18" s="21"/>
      <c r="J18" s="97"/>
      <c r="K18" s="98"/>
    </row>
    <row r="19" spans="1:15" ht="22.5" customHeight="1" x14ac:dyDescent="0.15">
      <c r="A19" s="270"/>
      <c r="B19" s="271"/>
      <c r="C19" s="10"/>
      <c r="D19" s="12"/>
      <c r="E19" s="113"/>
      <c r="F19" s="21"/>
      <c r="G19" s="22"/>
      <c r="H19" s="21"/>
      <c r="I19" s="21"/>
      <c r="J19" s="97"/>
      <c r="K19" s="98"/>
    </row>
    <row r="20" spans="1:15" ht="22.5" customHeight="1" x14ac:dyDescent="0.15">
      <c r="A20" s="270"/>
      <c r="B20" s="271"/>
      <c r="C20" s="9"/>
      <c r="D20" s="12"/>
      <c r="E20" s="113"/>
      <c r="F20" s="21"/>
      <c r="G20" s="22"/>
      <c r="H20" s="21"/>
      <c r="I20" s="21"/>
      <c r="J20" s="97"/>
      <c r="K20" s="98"/>
    </row>
    <row r="21" spans="1:15" ht="22.5" customHeight="1" x14ac:dyDescent="0.15">
      <c r="A21" s="270"/>
      <c r="B21" s="271"/>
      <c r="C21" s="10"/>
      <c r="D21" s="12"/>
      <c r="E21" s="113"/>
      <c r="F21" s="21"/>
      <c r="G21" s="22"/>
      <c r="H21" s="21"/>
      <c r="I21" s="21"/>
      <c r="J21" s="97"/>
      <c r="K21" s="98"/>
    </row>
    <row r="22" spans="1:15" ht="22.5" customHeight="1" x14ac:dyDescent="0.15">
      <c r="A22" s="270"/>
      <c r="B22" s="271"/>
      <c r="C22" s="9"/>
      <c r="D22" s="12"/>
      <c r="E22" s="113"/>
      <c r="F22" s="21"/>
      <c r="G22" s="22"/>
      <c r="H22" s="21"/>
      <c r="I22" s="21"/>
      <c r="J22" s="97"/>
      <c r="K22" s="98"/>
    </row>
    <row r="23" spans="1:15" ht="22.5" customHeight="1" x14ac:dyDescent="0.15">
      <c r="A23" s="293"/>
      <c r="B23" s="294"/>
      <c r="C23" s="10"/>
      <c r="D23" s="12"/>
      <c r="E23" s="113"/>
      <c r="F23" s="21"/>
      <c r="G23" s="22"/>
      <c r="H23" s="21"/>
      <c r="I23" s="21"/>
      <c r="J23" s="97"/>
      <c r="K23" s="98"/>
    </row>
    <row r="24" spans="1:15" ht="22.5" customHeight="1" x14ac:dyDescent="0.15">
      <c r="A24" s="270"/>
      <c r="B24" s="271"/>
      <c r="C24" s="9"/>
      <c r="D24" s="12"/>
      <c r="E24" s="113"/>
      <c r="F24" s="21"/>
      <c r="G24" s="22"/>
      <c r="H24" s="22"/>
      <c r="I24" s="21"/>
      <c r="J24" s="97"/>
      <c r="K24" s="98"/>
      <c r="M24" s="156">
        <f>SUMIF(E4:E26,"立候補準備",C4:C26)</f>
        <v>0</v>
      </c>
      <c r="N24" s="136" t="s">
        <v>32</v>
      </c>
    </row>
    <row r="25" spans="1:15" ht="22.5" customHeight="1" x14ac:dyDescent="0.15">
      <c r="A25" s="270"/>
      <c r="B25" s="271"/>
      <c r="C25" s="9"/>
      <c r="D25" s="12"/>
      <c r="E25" s="113"/>
      <c r="F25" s="21"/>
      <c r="G25" s="22"/>
      <c r="H25" s="21"/>
      <c r="I25" s="21"/>
      <c r="J25" s="97"/>
      <c r="K25" s="98"/>
      <c r="M25" s="156">
        <f>SUMIF(E4:E26,"選 挙 運 動",C4:C26)</f>
        <v>0</v>
      </c>
      <c r="N25" s="136" t="s">
        <v>127</v>
      </c>
    </row>
    <row r="26" spans="1:15" ht="22.5" customHeight="1" thickBot="1" x14ac:dyDescent="0.2">
      <c r="A26" s="270"/>
      <c r="B26" s="271"/>
      <c r="C26" s="9"/>
      <c r="D26" s="12"/>
      <c r="E26" s="113"/>
      <c r="F26" s="21"/>
      <c r="G26" s="22"/>
      <c r="H26" s="21"/>
      <c r="I26" s="21"/>
      <c r="J26" s="97"/>
      <c r="K26" s="98"/>
      <c r="M26" s="156">
        <f>SUM(M24:M25)</f>
        <v>0</v>
      </c>
      <c r="O26" s="43"/>
    </row>
    <row r="27" spans="1:15" ht="18.75" customHeight="1" thickTop="1" thickBot="1" x14ac:dyDescent="0.2">
      <c r="A27" s="295" t="s">
        <v>33</v>
      </c>
      <c r="B27" s="296"/>
      <c r="C27" s="76">
        <f>SUM(C4:C26)</f>
        <v>0</v>
      </c>
      <c r="D27" s="77"/>
      <c r="E27" s="78"/>
      <c r="F27" s="79"/>
      <c r="G27" s="80"/>
      <c r="H27" s="79"/>
      <c r="I27" s="79"/>
      <c r="J27" s="102"/>
      <c r="K27" s="140" t="s">
        <v>138</v>
      </c>
      <c r="M27" s="128" t="str">
        <f>IF(M26=C27,"OK","NG")</f>
        <v>OK</v>
      </c>
    </row>
    <row r="28" spans="1:15" ht="18.75" customHeight="1" thickBot="1" x14ac:dyDescent="0.2">
      <c r="A28" s="129" t="s">
        <v>12</v>
      </c>
      <c r="B28" s="3" t="s">
        <v>119</v>
      </c>
      <c r="C28" s="4"/>
      <c r="D28" s="2"/>
      <c r="E28" s="2"/>
      <c r="F28" s="2"/>
      <c r="G28" s="2"/>
      <c r="K28" s="125" t="s">
        <v>93</v>
      </c>
      <c r="M28" s="291" t="s">
        <v>87</v>
      </c>
    </row>
    <row r="29" spans="1:15" ht="15" customHeight="1" x14ac:dyDescent="0.15">
      <c r="A29" s="280" t="s">
        <v>0</v>
      </c>
      <c r="B29" s="281"/>
      <c r="C29" s="284" t="s">
        <v>31</v>
      </c>
      <c r="D29" s="281"/>
      <c r="E29" s="281" t="s">
        <v>13</v>
      </c>
      <c r="F29" s="297" t="s">
        <v>4</v>
      </c>
      <c r="G29" s="281" t="s">
        <v>14</v>
      </c>
      <c r="H29" s="281"/>
      <c r="I29" s="281"/>
      <c r="J29" s="299" t="s">
        <v>115</v>
      </c>
      <c r="K29" s="286" t="s">
        <v>10</v>
      </c>
      <c r="M29" s="291"/>
    </row>
    <row r="30" spans="1:15" ht="15" customHeight="1" x14ac:dyDescent="0.15">
      <c r="A30" s="282"/>
      <c r="B30" s="283"/>
      <c r="C30" s="283"/>
      <c r="D30" s="283"/>
      <c r="E30" s="283"/>
      <c r="F30" s="298"/>
      <c r="G30" s="31" t="s">
        <v>63</v>
      </c>
      <c r="H30" s="31" t="s">
        <v>1</v>
      </c>
      <c r="I30" s="64" t="s">
        <v>64</v>
      </c>
      <c r="J30" s="300"/>
      <c r="K30" s="287"/>
      <c r="M30" s="291"/>
    </row>
    <row r="31" spans="1:15" ht="22.5" customHeight="1" x14ac:dyDescent="0.15">
      <c r="A31" s="270"/>
      <c r="B31" s="271"/>
      <c r="C31" s="9"/>
      <c r="D31" s="70" t="s">
        <v>124</v>
      </c>
      <c r="E31" s="113"/>
      <c r="F31" s="21"/>
      <c r="G31" s="22"/>
      <c r="H31" s="21"/>
      <c r="I31" s="21"/>
      <c r="J31" s="95"/>
      <c r="K31" s="235"/>
      <c r="M31" s="291"/>
    </row>
    <row r="32" spans="1:15" ht="22.5" customHeight="1" x14ac:dyDescent="0.15">
      <c r="A32" s="270"/>
      <c r="B32" s="271"/>
      <c r="C32" s="10"/>
      <c r="D32" s="12"/>
      <c r="E32" s="113"/>
      <c r="F32" s="22"/>
      <c r="G32" s="22"/>
      <c r="H32" s="21"/>
      <c r="I32" s="21"/>
      <c r="J32" s="97"/>
      <c r="K32" s="98"/>
      <c r="M32" s="291"/>
    </row>
    <row r="33" spans="1:13" ht="22.5" customHeight="1" x14ac:dyDescent="0.15">
      <c r="A33" s="270"/>
      <c r="B33" s="271"/>
      <c r="C33" s="9"/>
      <c r="D33" s="12"/>
      <c r="E33" s="113"/>
      <c r="F33" s="21"/>
      <c r="G33" s="22"/>
      <c r="H33" s="21"/>
      <c r="I33" s="21"/>
      <c r="J33" s="97"/>
      <c r="K33" s="98"/>
      <c r="M33" s="291"/>
    </row>
    <row r="34" spans="1:13" ht="22.5" customHeight="1" x14ac:dyDescent="0.15">
      <c r="A34" s="270"/>
      <c r="B34" s="271"/>
      <c r="C34" s="9"/>
      <c r="D34" s="12"/>
      <c r="E34" s="113"/>
      <c r="F34" s="22"/>
      <c r="G34" s="22"/>
      <c r="H34" s="21"/>
      <c r="I34" s="21"/>
      <c r="J34" s="97"/>
      <c r="K34" s="98"/>
      <c r="M34" s="291"/>
    </row>
    <row r="35" spans="1:13" ht="22.5" customHeight="1" x14ac:dyDescent="0.15">
      <c r="A35" s="270"/>
      <c r="B35" s="271"/>
      <c r="C35" s="9"/>
      <c r="D35" s="40"/>
      <c r="E35" s="113"/>
      <c r="F35" s="232"/>
      <c r="G35" s="22"/>
      <c r="H35" s="21"/>
      <c r="I35" s="21"/>
      <c r="J35" s="97"/>
      <c r="K35" s="98"/>
      <c r="M35" s="291"/>
    </row>
    <row r="36" spans="1:13" ht="22.5" customHeight="1" x14ac:dyDescent="0.15">
      <c r="A36" s="270"/>
      <c r="B36" s="271"/>
      <c r="C36" s="9"/>
      <c r="D36" s="40"/>
      <c r="E36" s="113"/>
      <c r="F36" s="232"/>
      <c r="G36" s="22"/>
      <c r="H36" s="21"/>
      <c r="I36" s="21"/>
      <c r="J36" s="97"/>
      <c r="K36" s="98"/>
      <c r="M36" s="291"/>
    </row>
    <row r="37" spans="1:13" ht="22.5" customHeight="1" x14ac:dyDescent="0.15">
      <c r="A37" s="270"/>
      <c r="B37" s="271"/>
      <c r="C37" s="9"/>
      <c r="D37" s="12"/>
      <c r="E37" s="113"/>
      <c r="F37" s="21"/>
      <c r="G37" s="22"/>
      <c r="H37" s="21"/>
      <c r="I37" s="21"/>
      <c r="J37" s="97"/>
      <c r="K37" s="98"/>
      <c r="M37" s="291"/>
    </row>
    <row r="38" spans="1:13" ht="22.5" customHeight="1" x14ac:dyDescent="0.15">
      <c r="A38" s="270"/>
      <c r="B38" s="271"/>
      <c r="C38" s="9"/>
      <c r="D38" s="12"/>
      <c r="E38" s="113"/>
      <c r="F38" s="21"/>
      <c r="G38" s="22"/>
      <c r="H38" s="21"/>
      <c r="I38" s="21"/>
      <c r="J38" s="97"/>
      <c r="K38" s="98"/>
      <c r="M38" s="291"/>
    </row>
    <row r="39" spans="1:13" ht="22.5" customHeight="1" x14ac:dyDescent="0.15">
      <c r="A39" s="270"/>
      <c r="B39" s="271"/>
      <c r="C39" s="9"/>
      <c r="D39" s="12"/>
      <c r="E39" s="113"/>
      <c r="F39" s="21"/>
      <c r="G39" s="22"/>
      <c r="H39" s="21"/>
      <c r="I39" s="21"/>
      <c r="J39" s="97"/>
      <c r="K39" s="98"/>
    </row>
    <row r="40" spans="1:13" ht="22.5" customHeight="1" x14ac:dyDescent="0.15">
      <c r="A40" s="270"/>
      <c r="B40" s="271"/>
      <c r="C40" s="9"/>
      <c r="D40" s="12"/>
      <c r="E40" s="113"/>
      <c r="F40" s="21"/>
      <c r="G40" s="22"/>
      <c r="H40" s="21"/>
      <c r="I40" s="21"/>
      <c r="J40" s="97"/>
      <c r="K40" s="98"/>
    </row>
    <row r="41" spans="1:13" ht="22.5" customHeight="1" x14ac:dyDescent="0.15">
      <c r="A41" s="270"/>
      <c r="B41" s="271"/>
      <c r="C41" s="9"/>
      <c r="D41" s="12"/>
      <c r="E41" s="113"/>
      <c r="F41" s="21"/>
      <c r="G41" s="22"/>
      <c r="H41" s="21"/>
      <c r="I41" s="21"/>
      <c r="J41" s="97"/>
      <c r="K41" s="98"/>
    </row>
    <row r="42" spans="1:13" ht="22.5" customHeight="1" x14ac:dyDescent="0.15">
      <c r="A42" s="270"/>
      <c r="B42" s="271"/>
      <c r="C42" s="9"/>
      <c r="D42" s="12"/>
      <c r="E42" s="113"/>
      <c r="F42" s="21"/>
      <c r="G42" s="22"/>
      <c r="H42" s="21"/>
      <c r="I42" s="21"/>
      <c r="J42" s="97"/>
      <c r="K42" s="98"/>
    </row>
    <row r="43" spans="1:13" ht="22.5" customHeight="1" x14ac:dyDescent="0.15">
      <c r="A43" s="270"/>
      <c r="B43" s="271"/>
      <c r="C43" s="9"/>
      <c r="D43" s="12"/>
      <c r="E43" s="113"/>
      <c r="F43" s="21"/>
      <c r="G43" s="22"/>
      <c r="H43" s="21"/>
      <c r="I43" s="21"/>
      <c r="J43" s="97"/>
      <c r="K43" s="98"/>
    </row>
    <row r="44" spans="1:13" ht="22.5" customHeight="1" x14ac:dyDescent="0.15">
      <c r="A44" s="270"/>
      <c r="B44" s="271"/>
      <c r="C44" s="10"/>
      <c r="D44" s="12"/>
      <c r="E44" s="113"/>
      <c r="F44" s="21"/>
      <c r="G44" s="22"/>
      <c r="H44" s="21"/>
      <c r="I44" s="21"/>
      <c r="J44" s="97"/>
      <c r="K44" s="98"/>
    </row>
    <row r="45" spans="1:13" ht="22.5" customHeight="1" x14ac:dyDescent="0.15">
      <c r="A45" s="270"/>
      <c r="B45" s="271"/>
      <c r="C45" s="10"/>
      <c r="D45" s="12"/>
      <c r="E45" s="113"/>
      <c r="F45" s="21"/>
      <c r="G45" s="22"/>
      <c r="H45" s="21"/>
      <c r="I45" s="21"/>
      <c r="J45" s="97"/>
      <c r="K45" s="98"/>
    </row>
    <row r="46" spans="1:13" ht="22.5" customHeight="1" x14ac:dyDescent="0.15">
      <c r="A46" s="270"/>
      <c r="B46" s="271"/>
      <c r="C46" s="9"/>
      <c r="D46" s="12"/>
      <c r="E46" s="113"/>
      <c r="F46" s="21"/>
      <c r="G46" s="22"/>
      <c r="H46" s="21"/>
      <c r="I46" s="21"/>
      <c r="J46" s="97"/>
      <c r="K46" s="98"/>
    </row>
    <row r="47" spans="1:13" ht="22.5" customHeight="1" x14ac:dyDescent="0.15">
      <c r="A47" s="270"/>
      <c r="B47" s="271"/>
      <c r="C47" s="9"/>
      <c r="D47" s="12"/>
      <c r="E47" s="113"/>
      <c r="F47" s="21"/>
      <c r="G47" s="22"/>
      <c r="H47" s="21"/>
      <c r="I47" s="21"/>
      <c r="J47" s="97"/>
      <c r="K47" s="98"/>
    </row>
    <row r="48" spans="1:13" ht="22.5" customHeight="1" x14ac:dyDescent="0.15">
      <c r="A48" s="270"/>
      <c r="B48" s="271"/>
      <c r="C48" s="10"/>
      <c r="D48" s="12"/>
      <c r="E48" s="113"/>
      <c r="F48" s="21"/>
      <c r="G48" s="22"/>
      <c r="H48" s="21"/>
      <c r="I48" s="21"/>
      <c r="J48" s="97"/>
      <c r="K48" s="98"/>
    </row>
    <row r="49" spans="1:13" ht="22.5" customHeight="1" x14ac:dyDescent="0.15">
      <c r="A49" s="270"/>
      <c r="B49" s="271"/>
      <c r="C49" s="9"/>
      <c r="D49" s="12"/>
      <c r="E49" s="113"/>
      <c r="F49" s="21"/>
      <c r="G49" s="22"/>
      <c r="H49" s="21"/>
      <c r="I49" s="21"/>
      <c r="J49" s="97"/>
      <c r="K49" s="98"/>
    </row>
    <row r="50" spans="1:13" ht="22.5" customHeight="1" x14ac:dyDescent="0.15">
      <c r="A50" s="293"/>
      <c r="B50" s="294"/>
      <c r="C50" s="10"/>
      <c r="D50" s="12"/>
      <c r="E50" s="113"/>
      <c r="F50" s="21"/>
      <c r="G50" s="22"/>
      <c r="H50" s="21"/>
      <c r="I50" s="21"/>
      <c r="J50" s="97"/>
      <c r="K50" s="98"/>
    </row>
    <row r="51" spans="1:13" ht="22.5" customHeight="1" x14ac:dyDescent="0.15">
      <c r="A51" s="270"/>
      <c r="B51" s="271"/>
      <c r="C51" s="9"/>
      <c r="D51" s="12"/>
      <c r="E51" s="113"/>
      <c r="F51" s="21"/>
      <c r="G51" s="22"/>
      <c r="H51" s="22"/>
      <c r="I51" s="21"/>
      <c r="J51" s="97"/>
      <c r="K51" s="98"/>
      <c r="M51" s="156">
        <f>SUMIF(E31:E53,"立候補準備",C31:C53)</f>
        <v>0</v>
      </c>
    </row>
    <row r="52" spans="1:13" ht="22.5" customHeight="1" x14ac:dyDescent="0.15">
      <c r="A52" s="270"/>
      <c r="B52" s="271"/>
      <c r="C52" s="9"/>
      <c r="D52" s="12"/>
      <c r="E52" s="113"/>
      <c r="F52" s="21"/>
      <c r="G52" s="22"/>
      <c r="H52" s="21"/>
      <c r="I52" s="21"/>
      <c r="J52" s="97"/>
      <c r="K52" s="98"/>
      <c r="M52" s="156">
        <f>SUMIF(E31:E53,"選 挙 運 動",C31:C53)</f>
        <v>0</v>
      </c>
    </row>
    <row r="53" spans="1:13" ht="22.5" customHeight="1" thickBot="1" x14ac:dyDescent="0.2">
      <c r="A53" s="270"/>
      <c r="B53" s="271"/>
      <c r="C53" s="9"/>
      <c r="D53" s="12"/>
      <c r="E53" s="113"/>
      <c r="F53" s="21"/>
      <c r="G53" s="22"/>
      <c r="H53" s="21"/>
      <c r="I53" s="21"/>
      <c r="J53" s="97"/>
      <c r="K53" s="98"/>
      <c r="M53" s="156">
        <f>SUM(M51:M52)</f>
        <v>0</v>
      </c>
    </row>
    <row r="54" spans="1:13" ht="18.75" customHeight="1" thickTop="1" thickBot="1" x14ac:dyDescent="0.2">
      <c r="A54" s="295" t="s">
        <v>33</v>
      </c>
      <c r="B54" s="296"/>
      <c r="C54" s="76">
        <f>SUM(C31:C53)</f>
        <v>0</v>
      </c>
      <c r="D54" s="77"/>
      <c r="E54" s="78"/>
      <c r="F54" s="79"/>
      <c r="G54" s="80"/>
      <c r="H54" s="79"/>
      <c r="I54" s="79"/>
      <c r="J54" s="102"/>
      <c r="K54" s="140" t="s">
        <v>138</v>
      </c>
      <c r="M54" s="128" t="str">
        <f>IF(M53=C54+C42,"OK","NG")</f>
        <v>OK</v>
      </c>
    </row>
    <row r="55" spans="1:13" ht="18.75" customHeight="1" thickBot="1" x14ac:dyDescent="0.2">
      <c r="A55" s="129" t="s">
        <v>12</v>
      </c>
      <c r="B55" s="3" t="s">
        <v>119</v>
      </c>
      <c r="C55" s="4"/>
      <c r="D55" s="2"/>
      <c r="E55" s="2"/>
      <c r="F55" s="233"/>
      <c r="G55" s="2"/>
      <c r="K55" s="125" t="s">
        <v>92</v>
      </c>
      <c r="M55" s="291" t="s">
        <v>88</v>
      </c>
    </row>
    <row r="56" spans="1:13" ht="15" customHeight="1" x14ac:dyDescent="0.15">
      <c r="A56" s="280" t="s">
        <v>0</v>
      </c>
      <c r="B56" s="281"/>
      <c r="C56" s="284" t="s">
        <v>31</v>
      </c>
      <c r="D56" s="281"/>
      <c r="E56" s="281" t="s">
        <v>13</v>
      </c>
      <c r="F56" s="301" t="s">
        <v>4</v>
      </c>
      <c r="G56" s="281" t="s">
        <v>14</v>
      </c>
      <c r="H56" s="281"/>
      <c r="I56" s="281"/>
      <c r="J56" s="299" t="s">
        <v>115</v>
      </c>
      <c r="K56" s="286" t="s">
        <v>10</v>
      </c>
      <c r="M56" s="291"/>
    </row>
    <row r="57" spans="1:13" ht="15" customHeight="1" x14ac:dyDescent="0.15">
      <c r="A57" s="282"/>
      <c r="B57" s="283"/>
      <c r="C57" s="283"/>
      <c r="D57" s="283"/>
      <c r="E57" s="283"/>
      <c r="F57" s="292"/>
      <c r="G57" s="31" t="s">
        <v>63</v>
      </c>
      <c r="H57" s="31" t="s">
        <v>1</v>
      </c>
      <c r="I57" s="64" t="s">
        <v>64</v>
      </c>
      <c r="J57" s="300"/>
      <c r="K57" s="287"/>
      <c r="M57" s="291"/>
    </row>
    <row r="58" spans="1:13" ht="22.5" customHeight="1" x14ac:dyDescent="0.15">
      <c r="A58" s="270"/>
      <c r="B58" s="271"/>
      <c r="C58" s="9"/>
      <c r="D58" s="70" t="s">
        <v>124</v>
      </c>
      <c r="E58" s="113"/>
      <c r="F58" s="21"/>
      <c r="G58" s="22"/>
      <c r="H58" s="21"/>
      <c r="I58" s="21"/>
      <c r="J58" s="95"/>
      <c r="K58" s="235"/>
      <c r="M58" s="291"/>
    </row>
    <row r="59" spans="1:13" ht="22.5" customHeight="1" x14ac:dyDescent="0.15">
      <c r="A59" s="270"/>
      <c r="B59" s="271"/>
      <c r="C59" s="10"/>
      <c r="D59" s="12"/>
      <c r="E59" s="113"/>
      <c r="F59" s="22"/>
      <c r="G59" s="22"/>
      <c r="H59" s="21"/>
      <c r="I59" s="21"/>
      <c r="J59" s="97"/>
      <c r="K59" s="98"/>
      <c r="M59" s="291"/>
    </row>
    <row r="60" spans="1:13" ht="22.5" customHeight="1" x14ac:dyDescent="0.15">
      <c r="A60" s="270"/>
      <c r="B60" s="271"/>
      <c r="C60" s="9"/>
      <c r="D60" s="12"/>
      <c r="E60" s="113"/>
      <c r="F60" s="21"/>
      <c r="G60" s="22"/>
      <c r="H60" s="21"/>
      <c r="I60" s="21"/>
      <c r="J60" s="97"/>
      <c r="K60" s="98"/>
      <c r="M60" s="291"/>
    </row>
    <row r="61" spans="1:13" ht="22.5" customHeight="1" x14ac:dyDescent="0.15">
      <c r="A61" s="270"/>
      <c r="B61" s="271"/>
      <c r="C61" s="9"/>
      <c r="D61" s="12"/>
      <c r="E61" s="113"/>
      <c r="F61" s="22"/>
      <c r="G61" s="22"/>
      <c r="H61" s="21"/>
      <c r="I61" s="21"/>
      <c r="J61" s="97"/>
      <c r="K61" s="98"/>
      <c r="M61" s="291"/>
    </row>
    <row r="62" spans="1:13" ht="22.5" customHeight="1" x14ac:dyDescent="0.15">
      <c r="A62" s="270"/>
      <c r="B62" s="271"/>
      <c r="C62" s="9"/>
      <c r="D62" s="40"/>
      <c r="E62" s="113"/>
      <c r="F62" s="232"/>
      <c r="G62" s="22"/>
      <c r="H62" s="21"/>
      <c r="I62" s="21"/>
      <c r="J62" s="97"/>
      <c r="K62" s="98"/>
      <c r="M62" s="291"/>
    </row>
    <row r="63" spans="1:13" ht="22.5" customHeight="1" x14ac:dyDescent="0.15">
      <c r="A63" s="270"/>
      <c r="B63" s="271"/>
      <c r="C63" s="9"/>
      <c r="D63" s="40"/>
      <c r="E63" s="113"/>
      <c r="F63" s="232"/>
      <c r="G63" s="22"/>
      <c r="H63" s="21"/>
      <c r="I63" s="21"/>
      <c r="J63" s="97"/>
      <c r="K63" s="98"/>
      <c r="M63" s="291"/>
    </row>
    <row r="64" spans="1:13" ht="22.5" customHeight="1" x14ac:dyDescent="0.15">
      <c r="A64" s="270"/>
      <c r="B64" s="271"/>
      <c r="C64" s="9"/>
      <c r="D64" s="12"/>
      <c r="E64" s="113"/>
      <c r="F64" s="21"/>
      <c r="G64" s="22"/>
      <c r="H64" s="21"/>
      <c r="I64" s="21"/>
      <c r="J64" s="97"/>
      <c r="K64" s="98"/>
      <c r="M64" s="291"/>
    </row>
    <row r="65" spans="1:13" ht="22.5" customHeight="1" x14ac:dyDescent="0.15">
      <c r="A65" s="270"/>
      <c r="B65" s="271"/>
      <c r="C65" s="9"/>
      <c r="D65" s="12"/>
      <c r="E65" s="113"/>
      <c r="F65" s="21"/>
      <c r="G65" s="22"/>
      <c r="H65" s="21"/>
      <c r="I65" s="21"/>
      <c r="J65" s="97"/>
      <c r="K65" s="98"/>
      <c r="M65" s="291"/>
    </row>
    <row r="66" spans="1:13" ht="22.5" customHeight="1" x14ac:dyDescent="0.15">
      <c r="A66" s="270"/>
      <c r="B66" s="271"/>
      <c r="C66" s="9"/>
      <c r="D66" s="12"/>
      <c r="E66" s="113"/>
      <c r="F66" s="21"/>
      <c r="G66" s="22"/>
      <c r="H66" s="21"/>
      <c r="I66" s="21"/>
      <c r="J66" s="97"/>
      <c r="K66" s="98"/>
    </row>
    <row r="67" spans="1:13" ht="22.5" customHeight="1" x14ac:dyDescent="0.15">
      <c r="A67" s="270"/>
      <c r="B67" s="271"/>
      <c r="C67" s="9"/>
      <c r="D67" s="12"/>
      <c r="E67" s="113"/>
      <c r="F67" s="21"/>
      <c r="G67" s="22"/>
      <c r="H67" s="21"/>
      <c r="I67" s="21"/>
      <c r="J67" s="97"/>
      <c r="K67" s="98"/>
    </row>
    <row r="68" spans="1:13" ht="22.5" customHeight="1" x14ac:dyDescent="0.15">
      <c r="A68" s="270"/>
      <c r="B68" s="271"/>
      <c r="C68" s="9"/>
      <c r="D68" s="12"/>
      <c r="E68" s="113"/>
      <c r="F68" s="21"/>
      <c r="G68" s="22"/>
      <c r="H68" s="21"/>
      <c r="I68" s="21"/>
      <c r="J68" s="97"/>
      <c r="K68" s="98"/>
    </row>
    <row r="69" spans="1:13" ht="22.5" customHeight="1" x14ac:dyDescent="0.15">
      <c r="A69" s="270"/>
      <c r="B69" s="271"/>
      <c r="C69" s="9"/>
      <c r="D69" s="12"/>
      <c r="E69" s="113"/>
      <c r="F69" s="21"/>
      <c r="G69" s="22"/>
      <c r="H69" s="21"/>
      <c r="I69" s="21"/>
      <c r="J69" s="97"/>
      <c r="K69" s="98"/>
    </row>
    <row r="70" spans="1:13" ht="22.5" customHeight="1" x14ac:dyDescent="0.15">
      <c r="A70" s="270"/>
      <c r="B70" s="271"/>
      <c r="C70" s="9"/>
      <c r="D70" s="12"/>
      <c r="E70" s="113"/>
      <c r="F70" s="21"/>
      <c r="G70" s="22"/>
      <c r="H70" s="21"/>
      <c r="I70" s="21"/>
      <c r="J70" s="97"/>
      <c r="K70" s="98"/>
    </row>
    <row r="71" spans="1:13" ht="22.5" customHeight="1" x14ac:dyDescent="0.15">
      <c r="A71" s="270"/>
      <c r="B71" s="271"/>
      <c r="C71" s="10"/>
      <c r="D71" s="12"/>
      <c r="E71" s="113"/>
      <c r="F71" s="21"/>
      <c r="G71" s="22"/>
      <c r="H71" s="21"/>
      <c r="I71" s="21"/>
      <c r="J71" s="97"/>
      <c r="K71" s="98"/>
    </row>
    <row r="72" spans="1:13" ht="22.5" customHeight="1" x14ac:dyDescent="0.15">
      <c r="A72" s="270"/>
      <c r="B72" s="271"/>
      <c r="C72" s="10"/>
      <c r="D72" s="12"/>
      <c r="E72" s="113"/>
      <c r="F72" s="21"/>
      <c r="G72" s="22"/>
      <c r="H72" s="21"/>
      <c r="I72" s="21"/>
      <c r="J72" s="97"/>
      <c r="K72" s="98"/>
    </row>
    <row r="73" spans="1:13" ht="22.5" customHeight="1" x14ac:dyDescent="0.15">
      <c r="A73" s="270"/>
      <c r="B73" s="271"/>
      <c r="C73" s="9"/>
      <c r="D73" s="12"/>
      <c r="E73" s="113"/>
      <c r="F73" s="21"/>
      <c r="G73" s="22"/>
      <c r="H73" s="21"/>
      <c r="I73" s="21"/>
      <c r="J73" s="97"/>
      <c r="K73" s="98"/>
    </row>
    <row r="74" spans="1:13" ht="22.5" customHeight="1" x14ac:dyDescent="0.15">
      <c r="A74" s="270"/>
      <c r="B74" s="271"/>
      <c r="C74" s="10"/>
      <c r="D74" s="12"/>
      <c r="E74" s="113"/>
      <c r="F74" s="21"/>
      <c r="G74" s="22"/>
      <c r="H74" s="21"/>
      <c r="I74" s="21"/>
      <c r="J74" s="97"/>
      <c r="K74" s="98"/>
    </row>
    <row r="75" spans="1:13" ht="22.5" customHeight="1" x14ac:dyDescent="0.15">
      <c r="A75" s="270"/>
      <c r="B75" s="271"/>
      <c r="C75" s="10"/>
      <c r="D75" s="12"/>
      <c r="E75" s="113"/>
      <c r="F75" s="21"/>
      <c r="G75" s="22"/>
      <c r="H75" s="21"/>
      <c r="I75" s="21"/>
      <c r="J75" s="97"/>
      <c r="K75" s="98"/>
    </row>
    <row r="76" spans="1:13" ht="22.5" customHeight="1" x14ac:dyDescent="0.15">
      <c r="A76" s="270"/>
      <c r="B76" s="271"/>
      <c r="C76" s="9"/>
      <c r="D76" s="12"/>
      <c r="E76" s="113"/>
      <c r="F76" s="21"/>
      <c r="G76" s="22"/>
      <c r="H76" s="21"/>
      <c r="I76" s="21"/>
      <c r="J76" s="97"/>
      <c r="K76" s="98"/>
    </row>
    <row r="77" spans="1:13" ht="22.5" customHeight="1" x14ac:dyDescent="0.15">
      <c r="A77" s="293"/>
      <c r="B77" s="294"/>
      <c r="C77" s="10"/>
      <c r="D77" s="12"/>
      <c r="E77" s="113"/>
      <c r="F77" s="21"/>
      <c r="G77" s="22"/>
      <c r="H77" s="21"/>
      <c r="I77" s="21"/>
      <c r="J77" s="97"/>
      <c r="K77" s="98"/>
    </row>
    <row r="78" spans="1:13" ht="22.5" customHeight="1" x14ac:dyDescent="0.15">
      <c r="A78" s="270"/>
      <c r="B78" s="271"/>
      <c r="C78" s="9"/>
      <c r="D78" s="12"/>
      <c r="E78" s="113"/>
      <c r="F78" s="21"/>
      <c r="G78" s="22"/>
      <c r="H78" s="22"/>
      <c r="I78" s="21"/>
      <c r="J78" s="97"/>
      <c r="K78" s="98"/>
      <c r="M78" s="156">
        <f>SUMIF(E58:E80,"立候補準備",C58:C80)</f>
        <v>0</v>
      </c>
    </row>
    <row r="79" spans="1:13" ht="22.5" customHeight="1" x14ac:dyDescent="0.15">
      <c r="A79" s="270"/>
      <c r="B79" s="271"/>
      <c r="C79" s="9"/>
      <c r="D79" s="12"/>
      <c r="E79" s="113"/>
      <c r="F79" s="21"/>
      <c r="G79" s="22"/>
      <c r="H79" s="21"/>
      <c r="I79" s="21"/>
      <c r="J79" s="97"/>
      <c r="K79" s="98"/>
      <c r="M79" s="156">
        <f>SUMIF(E58:E80,"選 挙 運 動",C58:C80)</f>
        <v>0</v>
      </c>
    </row>
    <row r="80" spans="1:13" ht="22.5" customHeight="1" thickBot="1" x14ac:dyDescent="0.2">
      <c r="A80" s="270"/>
      <c r="B80" s="271"/>
      <c r="C80" s="9"/>
      <c r="D80" s="12"/>
      <c r="E80" s="113"/>
      <c r="F80" s="21"/>
      <c r="G80" s="22"/>
      <c r="H80" s="21"/>
      <c r="I80" s="21"/>
      <c r="J80" s="97"/>
      <c r="K80" s="98"/>
      <c r="M80" s="156">
        <f>SUM(M78:M79)</f>
        <v>0</v>
      </c>
    </row>
    <row r="81" spans="1:13" ht="18.75" customHeight="1" thickTop="1" thickBot="1" x14ac:dyDescent="0.2">
      <c r="A81" s="295" t="s">
        <v>33</v>
      </c>
      <c r="B81" s="296"/>
      <c r="C81" s="76">
        <f>SUM(C58:C80)</f>
        <v>0</v>
      </c>
      <c r="D81" s="77"/>
      <c r="E81" s="78"/>
      <c r="F81" s="79"/>
      <c r="G81" s="80"/>
      <c r="H81" s="79"/>
      <c r="I81" s="79"/>
      <c r="J81" s="102"/>
      <c r="K81" s="140" t="s">
        <v>113</v>
      </c>
      <c r="M81" s="128" t="str">
        <f>IF(M80=C81+C69,"OK","NG")</f>
        <v>OK</v>
      </c>
    </row>
    <row r="82" spans="1:13" ht="18.75" customHeight="1" thickBot="1" x14ac:dyDescent="0.2">
      <c r="A82" s="129" t="s">
        <v>12</v>
      </c>
      <c r="B82" s="3" t="s">
        <v>119</v>
      </c>
      <c r="C82" s="4"/>
      <c r="D82" s="2"/>
      <c r="E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115</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270"/>
      <c r="B85" s="271"/>
      <c r="C85" s="9"/>
      <c r="D85" s="70" t="s">
        <v>124</v>
      </c>
      <c r="E85" s="113"/>
      <c r="F85" s="21"/>
      <c r="G85" s="22"/>
      <c r="H85" s="21"/>
      <c r="I85" s="21"/>
      <c r="J85" s="95"/>
      <c r="K85" s="235"/>
      <c r="M85" s="291"/>
    </row>
    <row r="86" spans="1:13" ht="22.5" customHeight="1" x14ac:dyDescent="0.15">
      <c r="A86" s="270"/>
      <c r="B86" s="271"/>
      <c r="C86" s="10"/>
      <c r="D86" s="12"/>
      <c r="E86" s="113"/>
      <c r="F86" s="22"/>
      <c r="G86" s="22"/>
      <c r="H86" s="21"/>
      <c r="I86" s="21"/>
      <c r="J86" s="97"/>
      <c r="K86" s="98"/>
      <c r="M86" s="291"/>
    </row>
    <row r="87" spans="1:13" ht="22.5" customHeight="1" x14ac:dyDescent="0.15">
      <c r="A87" s="270"/>
      <c r="B87" s="271"/>
      <c r="C87" s="9"/>
      <c r="D87" s="12"/>
      <c r="E87" s="113"/>
      <c r="F87" s="21"/>
      <c r="G87" s="22"/>
      <c r="H87" s="21"/>
      <c r="I87" s="21"/>
      <c r="J87" s="97"/>
      <c r="K87" s="98"/>
      <c r="M87" s="291"/>
    </row>
    <row r="88" spans="1:13" ht="22.5" customHeight="1" x14ac:dyDescent="0.15">
      <c r="A88" s="270"/>
      <c r="B88" s="271"/>
      <c r="C88" s="9"/>
      <c r="D88" s="12"/>
      <c r="E88" s="113"/>
      <c r="F88" s="22"/>
      <c r="G88" s="22"/>
      <c r="H88" s="21"/>
      <c r="I88" s="21"/>
      <c r="J88" s="97"/>
      <c r="K88" s="98"/>
      <c r="M88" s="291"/>
    </row>
    <row r="89" spans="1:13" ht="22.5" customHeight="1" x14ac:dyDescent="0.15">
      <c r="A89" s="270"/>
      <c r="B89" s="271"/>
      <c r="C89" s="9"/>
      <c r="D89" s="40"/>
      <c r="E89" s="113"/>
      <c r="F89" s="232"/>
      <c r="G89" s="22"/>
      <c r="H89" s="21"/>
      <c r="I89" s="21"/>
      <c r="J89" s="97"/>
      <c r="K89" s="98"/>
      <c r="M89" s="291"/>
    </row>
    <row r="90" spans="1:13" ht="22.5" customHeight="1" x14ac:dyDescent="0.15">
      <c r="A90" s="270"/>
      <c r="B90" s="271"/>
      <c r="C90" s="9"/>
      <c r="D90" s="40"/>
      <c r="E90" s="113"/>
      <c r="F90" s="232"/>
      <c r="G90" s="22"/>
      <c r="H90" s="21"/>
      <c r="I90" s="21"/>
      <c r="J90" s="97"/>
      <c r="K90" s="98"/>
      <c r="M90" s="291"/>
    </row>
    <row r="91" spans="1:13" ht="22.5" customHeight="1" x14ac:dyDescent="0.15">
      <c r="A91" s="270"/>
      <c r="B91" s="271"/>
      <c r="C91" s="9"/>
      <c r="D91" s="12"/>
      <c r="E91" s="113"/>
      <c r="F91" s="21"/>
      <c r="G91" s="22"/>
      <c r="H91" s="21"/>
      <c r="I91" s="21"/>
      <c r="J91" s="97"/>
      <c r="K91" s="98"/>
      <c r="M91" s="291"/>
    </row>
    <row r="92" spans="1:13" ht="22.5" customHeight="1" x14ac:dyDescent="0.15">
      <c r="A92" s="270"/>
      <c r="B92" s="271"/>
      <c r="C92" s="9"/>
      <c r="D92" s="12"/>
      <c r="E92" s="113"/>
      <c r="F92" s="21"/>
      <c r="G92" s="22"/>
      <c r="H92" s="21"/>
      <c r="I92" s="21"/>
      <c r="J92" s="97"/>
      <c r="K92" s="98"/>
      <c r="M92" s="291"/>
    </row>
    <row r="93" spans="1:13" ht="22.5" customHeight="1" x14ac:dyDescent="0.15">
      <c r="A93" s="270"/>
      <c r="B93" s="271"/>
      <c r="C93" s="9"/>
      <c r="D93" s="12"/>
      <c r="E93" s="113"/>
      <c r="F93" s="21"/>
      <c r="G93" s="22"/>
      <c r="H93" s="21"/>
      <c r="I93" s="21"/>
      <c r="J93" s="97"/>
      <c r="K93" s="98"/>
    </row>
    <row r="94" spans="1:13" ht="22.5" customHeight="1" x14ac:dyDescent="0.15">
      <c r="A94" s="270"/>
      <c r="B94" s="271"/>
      <c r="C94" s="9"/>
      <c r="D94" s="12"/>
      <c r="E94" s="113"/>
      <c r="F94" s="21"/>
      <c r="G94" s="22"/>
      <c r="H94" s="21"/>
      <c r="I94" s="21"/>
      <c r="J94" s="97"/>
      <c r="K94" s="98"/>
    </row>
    <row r="95" spans="1:13" ht="22.5" customHeight="1" x14ac:dyDescent="0.15">
      <c r="A95" s="270"/>
      <c r="B95" s="271"/>
      <c r="C95" s="9"/>
      <c r="D95" s="12"/>
      <c r="E95" s="113"/>
      <c r="F95" s="21"/>
      <c r="G95" s="22"/>
      <c r="H95" s="21"/>
      <c r="I95" s="21"/>
      <c r="J95" s="97"/>
      <c r="K95" s="98"/>
    </row>
    <row r="96" spans="1:13" ht="22.5" customHeight="1" x14ac:dyDescent="0.15">
      <c r="A96" s="270"/>
      <c r="B96" s="271"/>
      <c r="C96" s="9"/>
      <c r="D96" s="12"/>
      <c r="E96" s="113"/>
      <c r="F96" s="21"/>
      <c r="G96" s="22"/>
      <c r="H96" s="21"/>
      <c r="I96" s="21"/>
      <c r="J96" s="97"/>
      <c r="K96" s="98"/>
    </row>
    <row r="97" spans="1:13" ht="22.5" customHeight="1" x14ac:dyDescent="0.15">
      <c r="A97" s="270"/>
      <c r="B97" s="271"/>
      <c r="C97" s="9"/>
      <c r="D97" s="12"/>
      <c r="E97" s="113"/>
      <c r="F97" s="21"/>
      <c r="G97" s="22"/>
      <c r="H97" s="21"/>
      <c r="I97" s="21"/>
      <c r="J97" s="97"/>
      <c r="K97" s="98"/>
    </row>
    <row r="98" spans="1:13" ht="22.5" customHeight="1" x14ac:dyDescent="0.15">
      <c r="A98" s="270"/>
      <c r="B98" s="271"/>
      <c r="C98" s="10"/>
      <c r="D98" s="12"/>
      <c r="E98" s="113"/>
      <c r="F98" s="21"/>
      <c r="G98" s="22"/>
      <c r="H98" s="21"/>
      <c r="I98" s="21"/>
      <c r="J98" s="97"/>
      <c r="K98" s="98"/>
    </row>
    <row r="99" spans="1:13" ht="22.5" customHeight="1" x14ac:dyDescent="0.15">
      <c r="A99" s="270"/>
      <c r="B99" s="271"/>
      <c r="C99" s="10"/>
      <c r="D99" s="12"/>
      <c r="E99" s="113"/>
      <c r="F99" s="21"/>
      <c r="G99" s="22"/>
      <c r="H99" s="21"/>
      <c r="I99" s="21"/>
      <c r="J99" s="97"/>
      <c r="K99" s="98"/>
    </row>
    <row r="100" spans="1:13" ht="22.5" customHeight="1" x14ac:dyDescent="0.15">
      <c r="A100" s="270"/>
      <c r="B100" s="271"/>
      <c r="C100" s="9"/>
      <c r="D100" s="12"/>
      <c r="E100" s="113"/>
      <c r="F100" s="21"/>
      <c r="G100" s="22"/>
      <c r="H100" s="21"/>
      <c r="I100" s="21"/>
      <c r="J100" s="97"/>
      <c r="K100" s="98"/>
    </row>
    <row r="101" spans="1:13" ht="22.5" customHeight="1" x14ac:dyDescent="0.15">
      <c r="A101" s="270"/>
      <c r="B101" s="271"/>
      <c r="C101" s="10"/>
      <c r="D101" s="12"/>
      <c r="E101" s="113"/>
      <c r="F101" s="21"/>
      <c r="G101" s="22"/>
      <c r="H101" s="21"/>
      <c r="I101" s="21"/>
      <c r="J101" s="97"/>
      <c r="K101" s="98"/>
    </row>
    <row r="102" spans="1:13" ht="22.5" customHeight="1" x14ac:dyDescent="0.15">
      <c r="A102" s="270"/>
      <c r="B102" s="271"/>
      <c r="C102" s="9"/>
      <c r="D102" s="12"/>
      <c r="E102" s="113"/>
      <c r="F102" s="21"/>
      <c r="G102" s="22"/>
      <c r="H102" s="21"/>
      <c r="I102" s="21"/>
      <c r="J102" s="97"/>
      <c r="K102" s="98"/>
    </row>
    <row r="103" spans="1:13" ht="22.5" customHeight="1" x14ac:dyDescent="0.15">
      <c r="A103" s="141"/>
      <c r="B103" s="142"/>
      <c r="C103" s="9"/>
      <c r="D103" s="12"/>
      <c r="E103" s="113"/>
      <c r="F103" s="21"/>
      <c r="G103" s="22"/>
      <c r="H103" s="21"/>
      <c r="I103" s="21"/>
      <c r="J103" s="97"/>
      <c r="K103" s="98"/>
    </row>
    <row r="104" spans="1:13" ht="22.5" customHeight="1" x14ac:dyDescent="0.15">
      <c r="A104" s="293"/>
      <c r="B104" s="294"/>
      <c r="C104" s="10"/>
      <c r="D104" s="12"/>
      <c r="E104" s="113"/>
      <c r="F104" s="21"/>
      <c r="G104" s="22"/>
      <c r="H104" s="21"/>
      <c r="I104" s="21"/>
      <c r="J104" s="97"/>
      <c r="K104" s="98"/>
    </row>
    <row r="105" spans="1:13" ht="22.5" customHeight="1" x14ac:dyDescent="0.15">
      <c r="A105" s="270"/>
      <c r="B105" s="271"/>
      <c r="C105" s="9"/>
      <c r="D105" s="12"/>
      <c r="E105" s="113"/>
      <c r="F105" s="21"/>
      <c r="G105" s="22"/>
      <c r="H105" s="22"/>
      <c r="I105" s="21"/>
      <c r="J105" s="97"/>
      <c r="K105" s="98"/>
      <c r="M105" s="156">
        <f>SUMIF(E85:E107,"立候補準備",C85:C107)</f>
        <v>0</v>
      </c>
    </row>
    <row r="106" spans="1:13" ht="22.5" customHeight="1" x14ac:dyDescent="0.15">
      <c r="A106" s="270"/>
      <c r="B106" s="271"/>
      <c r="C106" s="9"/>
      <c r="D106" s="12"/>
      <c r="E106" s="113"/>
      <c r="F106" s="21"/>
      <c r="G106" s="22"/>
      <c r="H106" s="21"/>
      <c r="I106" s="21"/>
      <c r="J106" s="97"/>
      <c r="K106" s="98"/>
      <c r="M106" s="156">
        <f>SUMIF(E85:E107,"選 挙 運 動",C85:C107)</f>
        <v>0</v>
      </c>
    </row>
    <row r="107" spans="1:13" ht="22.5" customHeight="1" thickBot="1" x14ac:dyDescent="0.2">
      <c r="A107" s="270"/>
      <c r="B107" s="271"/>
      <c r="C107" s="9"/>
      <c r="D107" s="12"/>
      <c r="E107" s="113"/>
      <c r="F107" s="21"/>
      <c r="G107" s="22"/>
      <c r="H107" s="21"/>
      <c r="I107" s="21"/>
      <c r="J107" s="97"/>
      <c r="K107" s="98"/>
      <c r="M107" s="156">
        <f>SUM(M105:M106)</f>
        <v>0</v>
      </c>
    </row>
    <row r="108" spans="1:13" ht="18.75" customHeight="1" thickTop="1" thickBot="1" x14ac:dyDescent="0.2">
      <c r="A108" s="295" t="s">
        <v>33</v>
      </c>
      <c r="B108" s="296"/>
      <c r="C108" s="76">
        <f>SUM(C85:C107)</f>
        <v>0</v>
      </c>
      <c r="D108" s="77"/>
      <c r="E108" s="78"/>
      <c r="F108" s="79"/>
      <c r="G108" s="80"/>
      <c r="H108" s="79"/>
      <c r="I108" s="79"/>
      <c r="J108" s="102"/>
      <c r="K108" s="140" t="s">
        <v>138</v>
      </c>
      <c r="M108" s="128" t="str">
        <f>IF(M107=C108+C96,"OK","NG")</f>
        <v>OK</v>
      </c>
    </row>
  </sheetData>
  <mergeCells count="127">
    <mergeCell ref="F2:F3"/>
    <mergeCell ref="K2:K3"/>
    <mergeCell ref="G2:I2"/>
    <mergeCell ref="J2:J3"/>
    <mergeCell ref="A26:B26"/>
    <mergeCell ref="A27:B27"/>
    <mergeCell ref="A13:B13"/>
    <mergeCell ref="A14:B14"/>
    <mergeCell ref="A25:B25"/>
    <mergeCell ref="A15:B15"/>
    <mergeCell ref="A16:B16"/>
    <mergeCell ref="A17:B17"/>
    <mergeCell ref="A18:B18"/>
    <mergeCell ref="A19:B19"/>
    <mergeCell ref="A20:B20"/>
    <mergeCell ref="A21:B21"/>
    <mergeCell ref="A22:B22"/>
    <mergeCell ref="A23:B23"/>
    <mergeCell ref="A24:B24"/>
    <mergeCell ref="A10:B10"/>
    <mergeCell ref="A31:B31"/>
    <mergeCell ref="A32:B32"/>
    <mergeCell ref="A33:B33"/>
    <mergeCell ref="A34:B34"/>
    <mergeCell ref="M1:M12"/>
    <mergeCell ref="A29:B30"/>
    <mergeCell ref="C29:D30"/>
    <mergeCell ref="E29:E30"/>
    <mergeCell ref="F29:F30"/>
    <mergeCell ref="G29:I29"/>
    <mergeCell ref="J29:J30"/>
    <mergeCell ref="K29:K30"/>
    <mergeCell ref="M28:M38"/>
    <mergeCell ref="A9:B9"/>
    <mergeCell ref="A11:B11"/>
    <mergeCell ref="A12:B12"/>
    <mergeCell ref="A8:B8"/>
    <mergeCell ref="A2:B3"/>
    <mergeCell ref="A5:B5"/>
    <mergeCell ref="A6:B6"/>
    <mergeCell ref="A7:B7"/>
    <mergeCell ref="A4:B4"/>
    <mergeCell ref="C2:D3"/>
    <mergeCell ref="E2:E3"/>
    <mergeCell ref="A40:B40"/>
    <mergeCell ref="A41:B41"/>
    <mergeCell ref="A42:B42"/>
    <mergeCell ref="A43:B43"/>
    <mergeCell ref="A44:B44"/>
    <mergeCell ref="A35:B35"/>
    <mergeCell ref="A36:B36"/>
    <mergeCell ref="A37:B37"/>
    <mergeCell ref="A38:B38"/>
    <mergeCell ref="A39:B39"/>
    <mergeCell ref="A51:B51"/>
    <mergeCell ref="A52:B52"/>
    <mergeCell ref="A53:B53"/>
    <mergeCell ref="A54:B54"/>
    <mergeCell ref="A45:B45"/>
    <mergeCell ref="A46:B46"/>
    <mergeCell ref="A48:B48"/>
    <mergeCell ref="A49:B49"/>
    <mergeCell ref="A50:B50"/>
    <mergeCell ref="A47:B47"/>
    <mergeCell ref="A65:B65"/>
    <mergeCell ref="A66:B66"/>
    <mergeCell ref="A67:B67"/>
    <mergeCell ref="A68:B68"/>
    <mergeCell ref="A69:B69"/>
    <mergeCell ref="M55:M65"/>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76:B76"/>
    <mergeCell ref="A77:B77"/>
    <mergeCell ref="A78:B78"/>
    <mergeCell ref="A79:B79"/>
    <mergeCell ref="A80:B80"/>
    <mergeCell ref="A70:B70"/>
    <mergeCell ref="A71:B71"/>
    <mergeCell ref="A72:B72"/>
    <mergeCell ref="A73:B73"/>
    <mergeCell ref="A74:B74"/>
    <mergeCell ref="A75:B75"/>
    <mergeCell ref="A90:B90"/>
    <mergeCell ref="A91:B91"/>
    <mergeCell ref="A92:B92"/>
    <mergeCell ref="A93:B93"/>
    <mergeCell ref="A94:B94"/>
    <mergeCell ref="A81:B81"/>
    <mergeCell ref="M82:M92"/>
    <mergeCell ref="A83:B84"/>
    <mergeCell ref="C83:D84"/>
    <mergeCell ref="E83:E84"/>
    <mergeCell ref="F83:F84"/>
    <mergeCell ref="G83:I83"/>
    <mergeCell ref="J83:J84"/>
    <mergeCell ref="K83:K84"/>
    <mergeCell ref="A85:B85"/>
    <mergeCell ref="A86:B86"/>
    <mergeCell ref="A87:B87"/>
    <mergeCell ref="A88:B88"/>
    <mergeCell ref="A89:B89"/>
    <mergeCell ref="A106:B106"/>
    <mergeCell ref="A107:B107"/>
    <mergeCell ref="A108:B108"/>
    <mergeCell ref="A100:B100"/>
    <mergeCell ref="A101:B101"/>
    <mergeCell ref="A102:B102"/>
    <mergeCell ref="A104:B104"/>
    <mergeCell ref="A105:B105"/>
    <mergeCell ref="A95:B95"/>
    <mergeCell ref="A96:B96"/>
    <mergeCell ref="A97:B97"/>
    <mergeCell ref="A98:B98"/>
    <mergeCell ref="A99:B99"/>
  </mergeCells>
  <phoneticPr fontId="2"/>
  <dataValidations count="1">
    <dataValidation type="list" allowBlank="1" showInputMessage="1" showErrorMessage="1" sqref="E4:E26 E85:E107 E31:E53 E58:E80" xr:uid="{00000000-0002-0000-0300-000000000000}">
      <formula1>$N$24:$N$25</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0" man="1"/>
    <brk id="54" max="10" man="1"/>
    <brk id="81" max="10" man="1"/>
  </rowBreaks>
  <ignoredErrors>
    <ignoredError sqref="A1" numberStoredAsText="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O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129" t="s">
        <v>12</v>
      </c>
      <c r="B1" s="3" t="s">
        <v>120</v>
      </c>
      <c r="C1" s="4"/>
      <c r="D1" s="2"/>
      <c r="E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115</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119"/>
      <c r="D4" s="124" t="s">
        <v>16</v>
      </c>
      <c r="E4" s="146"/>
      <c r="F4" s="84"/>
      <c r="G4" s="85"/>
      <c r="H4" s="234"/>
      <c r="I4" s="84"/>
      <c r="J4" s="93"/>
      <c r="K4" s="94"/>
      <c r="M4" s="291"/>
    </row>
    <row r="5" spans="1:13" ht="22.5" customHeight="1" x14ac:dyDescent="0.15">
      <c r="A5" s="270"/>
      <c r="B5" s="271"/>
      <c r="C5" s="9"/>
      <c r="D5" s="12"/>
      <c r="E5" s="113"/>
      <c r="F5" s="21"/>
      <c r="G5" s="22"/>
      <c r="H5" s="21"/>
      <c r="I5" s="21"/>
      <c r="J5" s="95"/>
      <c r="K5" s="235"/>
      <c r="M5" s="291"/>
    </row>
    <row r="6" spans="1:13" ht="22.5" customHeight="1" x14ac:dyDescent="0.15">
      <c r="A6" s="270"/>
      <c r="B6" s="271"/>
      <c r="C6" s="10"/>
      <c r="D6" s="12"/>
      <c r="E6" s="113"/>
      <c r="F6" s="22"/>
      <c r="G6" s="22"/>
      <c r="H6" s="21"/>
      <c r="I6" s="21"/>
      <c r="J6" s="97"/>
      <c r="K6" s="98"/>
      <c r="M6" s="291"/>
    </row>
    <row r="7" spans="1:13" ht="22.5" customHeight="1" x14ac:dyDescent="0.15">
      <c r="A7" s="270"/>
      <c r="B7" s="271"/>
      <c r="C7" s="9"/>
      <c r="D7" s="12"/>
      <c r="E7" s="113"/>
      <c r="F7" s="21"/>
      <c r="G7" s="22"/>
      <c r="H7" s="21"/>
      <c r="I7" s="21"/>
      <c r="J7" s="97"/>
      <c r="K7" s="98"/>
      <c r="M7" s="291"/>
    </row>
    <row r="8" spans="1:13" ht="22.5" customHeight="1" x14ac:dyDescent="0.15">
      <c r="A8" s="270"/>
      <c r="B8" s="271"/>
      <c r="C8" s="9"/>
      <c r="D8" s="12"/>
      <c r="E8" s="113"/>
      <c r="F8" s="22"/>
      <c r="G8" s="22"/>
      <c r="H8" s="21"/>
      <c r="I8" s="21"/>
      <c r="J8" s="97"/>
      <c r="K8" s="98"/>
      <c r="M8" s="291"/>
    </row>
    <row r="9" spans="1:13" ht="22.5" customHeight="1" x14ac:dyDescent="0.15">
      <c r="A9" s="270"/>
      <c r="B9" s="271"/>
      <c r="C9" s="9"/>
      <c r="D9" s="40"/>
      <c r="E9" s="113"/>
      <c r="F9" s="232"/>
      <c r="G9" s="22"/>
      <c r="H9" s="21"/>
      <c r="I9" s="21"/>
      <c r="J9" s="97"/>
      <c r="K9" s="98"/>
      <c r="M9" s="291"/>
    </row>
    <row r="10" spans="1:13" ht="22.5" customHeight="1" x14ac:dyDescent="0.15">
      <c r="A10" s="270"/>
      <c r="B10" s="271"/>
      <c r="C10" s="9"/>
      <c r="D10" s="40"/>
      <c r="E10" s="113"/>
      <c r="F10" s="232"/>
      <c r="G10" s="22"/>
      <c r="H10" s="21"/>
      <c r="I10" s="21"/>
      <c r="J10" s="97"/>
      <c r="K10" s="98"/>
      <c r="M10" s="291"/>
    </row>
    <row r="11" spans="1:13" ht="22.5" customHeight="1" x14ac:dyDescent="0.15">
      <c r="A11" s="270"/>
      <c r="B11" s="271"/>
      <c r="C11" s="9"/>
      <c r="D11" s="12"/>
      <c r="E11" s="113"/>
      <c r="F11" s="21"/>
      <c r="G11" s="22"/>
      <c r="H11" s="21"/>
      <c r="I11" s="21"/>
      <c r="J11" s="97"/>
      <c r="K11" s="98"/>
      <c r="M11" s="291"/>
    </row>
    <row r="12" spans="1:13" ht="22.5" customHeight="1" x14ac:dyDescent="0.15">
      <c r="A12" s="270"/>
      <c r="B12" s="271"/>
      <c r="C12" s="9"/>
      <c r="D12" s="12"/>
      <c r="E12" s="113"/>
      <c r="F12" s="21"/>
      <c r="G12" s="22"/>
      <c r="H12" s="21"/>
      <c r="I12" s="21"/>
      <c r="J12" s="97"/>
      <c r="K12" s="98"/>
      <c r="M12" s="291"/>
    </row>
    <row r="13" spans="1:13" ht="22.5" customHeight="1" x14ac:dyDescent="0.15">
      <c r="A13" s="270"/>
      <c r="B13" s="271"/>
      <c r="C13" s="9"/>
      <c r="D13" s="12"/>
      <c r="E13" s="113"/>
      <c r="F13" s="21"/>
      <c r="G13" s="22"/>
      <c r="H13" s="21"/>
      <c r="I13" s="21"/>
      <c r="J13" s="97"/>
      <c r="K13" s="98"/>
    </row>
    <row r="14" spans="1:13" ht="22.5" customHeight="1" x14ac:dyDescent="0.15">
      <c r="A14" s="270"/>
      <c r="B14" s="271"/>
      <c r="C14" s="9"/>
      <c r="D14" s="12"/>
      <c r="E14" s="113"/>
      <c r="F14" s="21"/>
      <c r="G14" s="22"/>
      <c r="H14" s="21"/>
      <c r="I14" s="21"/>
      <c r="J14" s="97"/>
      <c r="K14" s="98"/>
    </row>
    <row r="15" spans="1:13" ht="22.5" customHeight="1" x14ac:dyDescent="0.15">
      <c r="A15" s="270"/>
      <c r="B15" s="271"/>
      <c r="C15" s="9"/>
      <c r="D15" s="12"/>
      <c r="E15" s="113"/>
      <c r="F15" s="21"/>
      <c r="G15" s="22"/>
      <c r="H15" s="21"/>
      <c r="I15" s="21"/>
      <c r="J15" s="97"/>
      <c r="K15" s="98"/>
    </row>
    <row r="16" spans="1:13" ht="22.5" customHeight="1" x14ac:dyDescent="0.15">
      <c r="A16" s="270"/>
      <c r="B16" s="271"/>
      <c r="C16" s="9"/>
      <c r="D16" s="12"/>
      <c r="E16" s="113"/>
      <c r="F16" s="21"/>
      <c r="G16" s="22"/>
      <c r="H16" s="21"/>
      <c r="I16" s="21"/>
      <c r="J16" s="97"/>
      <c r="K16" s="98"/>
    </row>
    <row r="17" spans="1:15" ht="22.5" customHeight="1" x14ac:dyDescent="0.15">
      <c r="A17" s="270"/>
      <c r="B17" s="271"/>
      <c r="C17" s="9"/>
      <c r="D17" s="12"/>
      <c r="E17" s="113"/>
      <c r="F17" s="21"/>
      <c r="G17" s="22"/>
      <c r="H17" s="21"/>
      <c r="I17" s="21"/>
      <c r="J17" s="97"/>
      <c r="K17" s="98"/>
    </row>
    <row r="18" spans="1:15" ht="22.5" customHeight="1" x14ac:dyDescent="0.15">
      <c r="A18" s="270"/>
      <c r="B18" s="271"/>
      <c r="C18" s="10"/>
      <c r="D18" s="12"/>
      <c r="E18" s="113"/>
      <c r="F18" s="21"/>
      <c r="G18" s="22"/>
      <c r="H18" s="21"/>
      <c r="I18" s="21"/>
      <c r="J18" s="97"/>
      <c r="K18" s="98"/>
    </row>
    <row r="19" spans="1:15" ht="22.5" customHeight="1" x14ac:dyDescent="0.15">
      <c r="A19" s="270"/>
      <c r="B19" s="271"/>
      <c r="C19" s="10"/>
      <c r="D19" s="12"/>
      <c r="E19" s="113"/>
      <c r="F19" s="21"/>
      <c r="G19" s="22"/>
      <c r="H19" s="21"/>
      <c r="I19" s="21"/>
      <c r="J19" s="97"/>
      <c r="K19" s="98"/>
    </row>
    <row r="20" spans="1:15" ht="22.5" customHeight="1" x14ac:dyDescent="0.15">
      <c r="A20" s="270"/>
      <c r="B20" s="271"/>
      <c r="C20" s="9"/>
      <c r="D20" s="12"/>
      <c r="E20" s="113"/>
      <c r="F20" s="21"/>
      <c r="G20" s="22"/>
      <c r="H20" s="21"/>
      <c r="I20" s="21"/>
      <c r="J20" s="97"/>
      <c r="K20" s="98"/>
    </row>
    <row r="21" spans="1:15" ht="22.5" customHeight="1" x14ac:dyDescent="0.15">
      <c r="A21" s="270"/>
      <c r="B21" s="271"/>
      <c r="C21" s="10"/>
      <c r="D21" s="12"/>
      <c r="E21" s="113"/>
      <c r="F21" s="21"/>
      <c r="G21" s="22"/>
      <c r="H21" s="21"/>
      <c r="I21" s="21"/>
      <c r="J21" s="97"/>
      <c r="K21" s="98"/>
    </row>
    <row r="22" spans="1:15" ht="22.5" customHeight="1" x14ac:dyDescent="0.15">
      <c r="A22" s="270"/>
      <c r="B22" s="271"/>
      <c r="C22" s="9"/>
      <c r="D22" s="12"/>
      <c r="E22" s="113"/>
      <c r="F22" s="21"/>
      <c r="G22" s="22"/>
      <c r="H22" s="21"/>
      <c r="I22" s="21"/>
      <c r="J22" s="97"/>
      <c r="K22" s="98"/>
    </row>
    <row r="23" spans="1:15" ht="22.5" customHeight="1" x14ac:dyDescent="0.15">
      <c r="A23" s="293"/>
      <c r="B23" s="294"/>
      <c r="C23" s="10"/>
      <c r="D23" s="12"/>
      <c r="E23" s="113"/>
      <c r="F23" s="21"/>
      <c r="G23" s="22"/>
      <c r="H23" s="21"/>
      <c r="I23" s="21"/>
      <c r="J23" s="97"/>
      <c r="K23" s="98"/>
    </row>
    <row r="24" spans="1:15" ht="22.5" customHeight="1" x14ac:dyDescent="0.15">
      <c r="A24" s="270"/>
      <c r="B24" s="271"/>
      <c r="C24" s="9"/>
      <c r="D24" s="12"/>
      <c r="E24" s="113"/>
      <c r="F24" s="21"/>
      <c r="G24" s="22"/>
      <c r="H24" s="22"/>
      <c r="I24" s="21"/>
      <c r="J24" s="97"/>
      <c r="K24" s="98"/>
      <c r="M24" s="156">
        <f>SUMIF(E4:E26,"立候補準備",C4:C26)</f>
        <v>0</v>
      </c>
      <c r="N24" s="136" t="s">
        <v>32</v>
      </c>
    </row>
    <row r="25" spans="1:15" ht="22.5" customHeight="1" x14ac:dyDescent="0.15">
      <c r="A25" s="270"/>
      <c r="B25" s="271"/>
      <c r="C25" s="9"/>
      <c r="D25" s="12"/>
      <c r="E25" s="113"/>
      <c r="F25" s="21"/>
      <c r="G25" s="22"/>
      <c r="H25" s="21"/>
      <c r="I25" s="21"/>
      <c r="J25" s="97"/>
      <c r="K25" s="98"/>
      <c r="M25" s="156">
        <f>SUMIF(E4:E26,"選 挙 運 動",C4:C26)</f>
        <v>0</v>
      </c>
      <c r="N25" s="136" t="s">
        <v>127</v>
      </c>
    </row>
    <row r="26" spans="1:15" ht="22.5" customHeight="1" thickBot="1" x14ac:dyDescent="0.2">
      <c r="A26" s="270"/>
      <c r="B26" s="271"/>
      <c r="C26" s="9"/>
      <c r="D26" s="12"/>
      <c r="E26" s="113"/>
      <c r="F26" s="21"/>
      <c r="G26" s="22"/>
      <c r="H26" s="21"/>
      <c r="I26" s="21"/>
      <c r="J26" s="97"/>
      <c r="K26" s="98"/>
      <c r="M26" s="156">
        <f>SUM(M24:M25)</f>
        <v>0</v>
      </c>
      <c r="O26" s="43"/>
    </row>
    <row r="27" spans="1:15" ht="18.75" customHeight="1" thickTop="1" thickBot="1" x14ac:dyDescent="0.2">
      <c r="A27" s="295" t="s">
        <v>33</v>
      </c>
      <c r="B27" s="296"/>
      <c r="C27" s="76">
        <f>SUM(C4:C26)</f>
        <v>0</v>
      </c>
      <c r="D27" s="77"/>
      <c r="E27" s="78"/>
      <c r="F27" s="79"/>
      <c r="G27" s="80"/>
      <c r="H27" s="79"/>
      <c r="I27" s="79"/>
      <c r="J27" s="102"/>
      <c r="K27" s="140" t="s">
        <v>139</v>
      </c>
      <c r="M27" s="128" t="str">
        <f>IF(M26=C27,"OK","NG")</f>
        <v>OK</v>
      </c>
    </row>
    <row r="28" spans="1:15" ht="18.75" customHeight="1" thickBot="1" x14ac:dyDescent="0.2">
      <c r="A28" s="129" t="s">
        <v>12</v>
      </c>
      <c r="B28" s="3" t="s">
        <v>120</v>
      </c>
      <c r="C28" s="4"/>
      <c r="D28" s="2"/>
      <c r="E28" s="2"/>
      <c r="F28" s="2"/>
      <c r="G28" s="2"/>
      <c r="K28" s="125" t="s">
        <v>93</v>
      </c>
      <c r="M28" s="291" t="s">
        <v>87</v>
      </c>
    </row>
    <row r="29" spans="1:15" ht="15" customHeight="1" x14ac:dyDescent="0.15">
      <c r="A29" s="280" t="s">
        <v>0</v>
      </c>
      <c r="B29" s="281"/>
      <c r="C29" s="284" t="s">
        <v>31</v>
      </c>
      <c r="D29" s="281"/>
      <c r="E29" s="281" t="s">
        <v>13</v>
      </c>
      <c r="F29" s="297" t="s">
        <v>4</v>
      </c>
      <c r="G29" s="281" t="s">
        <v>14</v>
      </c>
      <c r="H29" s="281"/>
      <c r="I29" s="281"/>
      <c r="J29" s="299" t="s">
        <v>115</v>
      </c>
      <c r="K29" s="286" t="s">
        <v>10</v>
      </c>
      <c r="M29" s="291"/>
    </row>
    <row r="30" spans="1:15" ht="15" customHeight="1" x14ac:dyDescent="0.15">
      <c r="A30" s="282"/>
      <c r="B30" s="283"/>
      <c r="C30" s="283"/>
      <c r="D30" s="283"/>
      <c r="E30" s="283"/>
      <c r="F30" s="298"/>
      <c r="G30" s="31" t="s">
        <v>63</v>
      </c>
      <c r="H30" s="31" t="s">
        <v>1</v>
      </c>
      <c r="I30" s="64" t="s">
        <v>64</v>
      </c>
      <c r="J30" s="300"/>
      <c r="K30" s="287"/>
      <c r="M30" s="291"/>
    </row>
    <row r="31" spans="1:15" ht="22.5" customHeight="1" x14ac:dyDescent="0.15">
      <c r="A31" s="270"/>
      <c r="B31" s="271"/>
      <c r="C31" s="9"/>
      <c r="D31" s="70" t="s">
        <v>124</v>
      </c>
      <c r="E31" s="113"/>
      <c r="F31" s="21"/>
      <c r="G31" s="22"/>
      <c r="H31" s="21"/>
      <c r="I31" s="21"/>
      <c r="J31" s="95"/>
      <c r="K31" s="235"/>
      <c r="M31" s="291"/>
    </row>
    <row r="32" spans="1:15" ht="22.5" customHeight="1" x14ac:dyDescent="0.15">
      <c r="A32" s="270"/>
      <c r="B32" s="271"/>
      <c r="C32" s="10"/>
      <c r="D32" s="12"/>
      <c r="E32" s="113"/>
      <c r="F32" s="22"/>
      <c r="G32" s="22"/>
      <c r="H32" s="21"/>
      <c r="I32" s="21"/>
      <c r="J32" s="97"/>
      <c r="K32" s="98"/>
      <c r="M32" s="291"/>
    </row>
    <row r="33" spans="1:13" ht="22.5" customHeight="1" x14ac:dyDescent="0.15">
      <c r="A33" s="270"/>
      <c r="B33" s="271"/>
      <c r="C33" s="9"/>
      <c r="D33" s="12"/>
      <c r="E33" s="113"/>
      <c r="F33" s="21"/>
      <c r="G33" s="22"/>
      <c r="H33" s="21"/>
      <c r="I33" s="21"/>
      <c r="J33" s="97"/>
      <c r="K33" s="98"/>
      <c r="M33" s="291"/>
    </row>
    <row r="34" spans="1:13" ht="22.5" customHeight="1" x14ac:dyDescent="0.15">
      <c r="A34" s="270"/>
      <c r="B34" s="271"/>
      <c r="C34" s="9"/>
      <c r="D34" s="12"/>
      <c r="E34" s="113"/>
      <c r="F34" s="22"/>
      <c r="G34" s="22"/>
      <c r="H34" s="21"/>
      <c r="I34" s="21"/>
      <c r="J34" s="97"/>
      <c r="K34" s="98"/>
      <c r="M34" s="291"/>
    </row>
    <row r="35" spans="1:13" ht="22.5" customHeight="1" x14ac:dyDescent="0.15">
      <c r="A35" s="270"/>
      <c r="B35" s="271"/>
      <c r="C35" s="9"/>
      <c r="D35" s="40"/>
      <c r="E35" s="113"/>
      <c r="F35" s="232"/>
      <c r="G35" s="22"/>
      <c r="H35" s="21"/>
      <c r="I35" s="21"/>
      <c r="J35" s="97"/>
      <c r="K35" s="98"/>
      <c r="M35" s="291"/>
    </row>
    <row r="36" spans="1:13" ht="22.5" customHeight="1" x14ac:dyDescent="0.15">
      <c r="A36" s="270"/>
      <c r="B36" s="271"/>
      <c r="C36" s="9"/>
      <c r="D36" s="40"/>
      <c r="E36" s="113"/>
      <c r="F36" s="232"/>
      <c r="G36" s="22"/>
      <c r="H36" s="21"/>
      <c r="I36" s="21"/>
      <c r="J36" s="97"/>
      <c r="K36" s="98"/>
      <c r="M36" s="291"/>
    </row>
    <row r="37" spans="1:13" ht="22.5" customHeight="1" x14ac:dyDescent="0.15">
      <c r="A37" s="270"/>
      <c r="B37" s="271"/>
      <c r="C37" s="9"/>
      <c r="D37" s="12"/>
      <c r="E37" s="113"/>
      <c r="F37" s="21"/>
      <c r="G37" s="22"/>
      <c r="H37" s="21"/>
      <c r="I37" s="21"/>
      <c r="J37" s="97"/>
      <c r="K37" s="98"/>
      <c r="M37" s="291"/>
    </row>
    <row r="38" spans="1:13" ht="22.5" customHeight="1" x14ac:dyDescent="0.15">
      <c r="A38" s="270"/>
      <c r="B38" s="271"/>
      <c r="C38" s="9"/>
      <c r="D38" s="12"/>
      <c r="E38" s="113"/>
      <c r="F38" s="21"/>
      <c r="G38" s="22"/>
      <c r="H38" s="21"/>
      <c r="I38" s="21"/>
      <c r="J38" s="97"/>
      <c r="K38" s="98"/>
      <c r="M38" s="291"/>
    </row>
    <row r="39" spans="1:13" ht="22.5" customHeight="1" x14ac:dyDescent="0.15">
      <c r="A39" s="270"/>
      <c r="B39" s="271"/>
      <c r="C39" s="9"/>
      <c r="D39" s="12"/>
      <c r="E39" s="113"/>
      <c r="F39" s="21"/>
      <c r="G39" s="22"/>
      <c r="H39" s="21"/>
      <c r="I39" s="21"/>
      <c r="J39" s="97"/>
      <c r="K39" s="98"/>
    </row>
    <row r="40" spans="1:13" ht="22.5" customHeight="1" x14ac:dyDescent="0.15">
      <c r="A40" s="270"/>
      <c r="B40" s="271"/>
      <c r="C40" s="9"/>
      <c r="D40" s="12"/>
      <c r="E40" s="113"/>
      <c r="F40" s="21"/>
      <c r="G40" s="22"/>
      <c r="H40" s="21"/>
      <c r="I40" s="21"/>
      <c r="J40" s="97"/>
      <c r="K40" s="98"/>
    </row>
    <row r="41" spans="1:13" ht="22.5" customHeight="1" x14ac:dyDescent="0.15">
      <c r="A41" s="270"/>
      <c r="B41" s="271"/>
      <c r="C41" s="9"/>
      <c r="D41" s="12"/>
      <c r="E41" s="113"/>
      <c r="F41" s="21"/>
      <c r="G41" s="22"/>
      <c r="H41" s="21"/>
      <c r="I41" s="21"/>
      <c r="J41" s="97"/>
      <c r="K41" s="98"/>
    </row>
    <row r="42" spans="1:13" ht="22.5" customHeight="1" x14ac:dyDescent="0.15">
      <c r="A42" s="270"/>
      <c r="B42" s="271"/>
      <c r="C42" s="9"/>
      <c r="D42" s="12"/>
      <c r="E42" s="113"/>
      <c r="F42" s="21"/>
      <c r="G42" s="22"/>
      <c r="H42" s="21"/>
      <c r="I42" s="21"/>
      <c r="J42" s="97"/>
      <c r="K42" s="98"/>
    </row>
    <row r="43" spans="1:13" ht="22.5" customHeight="1" x14ac:dyDescent="0.15">
      <c r="A43" s="270"/>
      <c r="B43" s="271"/>
      <c r="C43" s="9"/>
      <c r="D43" s="12"/>
      <c r="E43" s="113"/>
      <c r="F43" s="21"/>
      <c r="G43" s="22"/>
      <c r="H43" s="21"/>
      <c r="I43" s="21"/>
      <c r="J43" s="97"/>
      <c r="K43" s="98"/>
    </row>
    <row r="44" spans="1:13" ht="22.5" customHeight="1" x14ac:dyDescent="0.15">
      <c r="A44" s="270"/>
      <c r="B44" s="271"/>
      <c r="C44" s="10"/>
      <c r="D44" s="12"/>
      <c r="E44" s="113"/>
      <c r="F44" s="21"/>
      <c r="G44" s="22"/>
      <c r="H44" s="21"/>
      <c r="I44" s="21"/>
      <c r="J44" s="97"/>
      <c r="K44" s="98"/>
    </row>
    <row r="45" spans="1:13" ht="22.5" customHeight="1" x14ac:dyDescent="0.15">
      <c r="A45" s="270"/>
      <c r="B45" s="271"/>
      <c r="C45" s="10"/>
      <c r="D45" s="12"/>
      <c r="E45" s="113"/>
      <c r="F45" s="21"/>
      <c r="G45" s="22"/>
      <c r="H45" s="21"/>
      <c r="I45" s="21"/>
      <c r="J45" s="97"/>
      <c r="K45" s="98"/>
    </row>
    <row r="46" spans="1:13" ht="22.5" customHeight="1" x14ac:dyDescent="0.15">
      <c r="A46" s="270"/>
      <c r="B46" s="271"/>
      <c r="C46" s="9"/>
      <c r="D46" s="12"/>
      <c r="E46" s="113"/>
      <c r="F46" s="21"/>
      <c r="G46" s="22"/>
      <c r="H46" s="21"/>
      <c r="I46" s="21"/>
      <c r="J46" s="97"/>
      <c r="K46" s="98"/>
    </row>
    <row r="47" spans="1:13" ht="22.5" customHeight="1" x14ac:dyDescent="0.15">
      <c r="A47" s="270"/>
      <c r="B47" s="271"/>
      <c r="C47" s="9"/>
      <c r="D47" s="12"/>
      <c r="E47" s="113"/>
      <c r="F47" s="21"/>
      <c r="G47" s="22"/>
      <c r="H47" s="21"/>
      <c r="I47" s="21"/>
      <c r="J47" s="97"/>
      <c r="K47" s="98"/>
    </row>
    <row r="48" spans="1:13" ht="22.5" customHeight="1" x14ac:dyDescent="0.15">
      <c r="A48" s="270"/>
      <c r="B48" s="271"/>
      <c r="C48" s="10"/>
      <c r="D48" s="12"/>
      <c r="E48" s="113"/>
      <c r="F48" s="21"/>
      <c r="G48" s="22"/>
      <c r="H48" s="21"/>
      <c r="I48" s="21"/>
      <c r="J48" s="97"/>
      <c r="K48" s="98"/>
    </row>
    <row r="49" spans="1:13" ht="22.5" customHeight="1" x14ac:dyDescent="0.15">
      <c r="A49" s="270"/>
      <c r="B49" s="271"/>
      <c r="C49" s="9"/>
      <c r="D49" s="12"/>
      <c r="E49" s="113"/>
      <c r="F49" s="21"/>
      <c r="G49" s="22"/>
      <c r="H49" s="21"/>
      <c r="I49" s="21"/>
      <c r="J49" s="97"/>
      <c r="K49" s="98"/>
    </row>
    <row r="50" spans="1:13" ht="22.5" customHeight="1" x14ac:dyDescent="0.15">
      <c r="A50" s="293"/>
      <c r="B50" s="294"/>
      <c r="C50" s="10"/>
      <c r="D50" s="12"/>
      <c r="E50" s="113"/>
      <c r="F50" s="21"/>
      <c r="G50" s="22"/>
      <c r="H50" s="21"/>
      <c r="I50" s="21"/>
      <c r="J50" s="97"/>
      <c r="K50" s="98"/>
    </row>
    <row r="51" spans="1:13" ht="22.5" customHeight="1" x14ac:dyDescent="0.15">
      <c r="A51" s="270"/>
      <c r="B51" s="271"/>
      <c r="C51" s="9"/>
      <c r="D51" s="12"/>
      <c r="E51" s="113"/>
      <c r="F51" s="21"/>
      <c r="G51" s="22"/>
      <c r="H51" s="22"/>
      <c r="I51" s="21"/>
      <c r="J51" s="97"/>
      <c r="K51" s="98"/>
      <c r="M51" s="156">
        <f>SUMIF(E31:E53,"立候補準備",C31:C53)</f>
        <v>0</v>
      </c>
    </row>
    <row r="52" spans="1:13" ht="22.5" customHeight="1" x14ac:dyDescent="0.15">
      <c r="A52" s="270"/>
      <c r="B52" s="271"/>
      <c r="C52" s="9"/>
      <c r="D52" s="12"/>
      <c r="E52" s="113"/>
      <c r="F52" s="21"/>
      <c r="G52" s="22"/>
      <c r="H52" s="21"/>
      <c r="I52" s="21"/>
      <c r="J52" s="97"/>
      <c r="K52" s="98"/>
      <c r="M52" s="156">
        <f>SUMIF(E31:E53,"選 挙 運 動",C31:C53)</f>
        <v>0</v>
      </c>
    </row>
    <row r="53" spans="1:13" ht="22.5" customHeight="1" thickBot="1" x14ac:dyDescent="0.2">
      <c r="A53" s="270"/>
      <c r="B53" s="271"/>
      <c r="C53" s="9"/>
      <c r="D53" s="12"/>
      <c r="E53" s="113"/>
      <c r="F53" s="21"/>
      <c r="G53" s="22"/>
      <c r="H53" s="21"/>
      <c r="I53" s="21"/>
      <c r="J53" s="97"/>
      <c r="K53" s="98"/>
      <c r="M53" s="156">
        <f>SUM(M51:M52)</f>
        <v>0</v>
      </c>
    </row>
    <row r="54" spans="1:13" ht="18.75" customHeight="1" thickTop="1" thickBot="1" x14ac:dyDescent="0.2">
      <c r="A54" s="295" t="s">
        <v>33</v>
      </c>
      <c r="B54" s="296"/>
      <c r="C54" s="76">
        <f>SUM(C31:C53)</f>
        <v>0</v>
      </c>
      <c r="D54" s="77"/>
      <c r="E54" s="78"/>
      <c r="F54" s="79"/>
      <c r="G54" s="80"/>
      <c r="H54" s="79"/>
      <c r="I54" s="79"/>
      <c r="J54" s="102"/>
      <c r="K54" s="140" t="s">
        <v>139</v>
      </c>
      <c r="M54" s="128" t="str">
        <f>IF(M53=C54+C42,"OK","NG")</f>
        <v>OK</v>
      </c>
    </row>
    <row r="55" spans="1:13" ht="18.75" customHeight="1" thickBot="1" x14ac:dyDescent="0.2">
      <c r="A55" s="129" t="s">
        <v>12</v>
      </c>
      <c r="B55" s="3" t="s">
        <v>120</v>
      </c>
      <c r="C55" s="4"/>
      <c r="D55" s="2"/>
      <c r="E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115</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270"/>
      <c r="B58" s="271"/>
      <c r="C58" s="9"/>
      <c r="D58" s="70" t="s">
        <v>124</v>
      </c>
      <c r="E58" s="113"/>
      <c r="F58" s="21"/>
      <c r="G58" s="22"/>
      <c r="H58" s="21"/>
      <c r="I58" s="21"/>
      <c r="J58" s="95"/>
      <c r="K58" s="235"/>
      <c r="M58" s="291"/>
    </row>
    <row r="59" spans="1:13" ht="22.5" customHeight="1" x14ac:dyDescent="0.15">
      <c r="A59" s="270"/>
      <c r="B59" s="271"/>
      <c r="C59" s="10"/>
      <c r="D59" s="12"/>
      <c r="E59" s="113"/>
      <c r="F59" s="22"/>
      <c r="G59" s="22"/>
      <c r="H59" s="21"/>
      <c r="I59" s="21"/>
      <c r="J59" s="97"/>
      <c r="K59" s="98"/>
      <c r="M59" s="291"/>
    </row>
    <row r="60" spans="1:13" ht="22.5" customHeight="1" x14ac:dyDescent="0.15">
      <c r="A60" s="270"/>
      <c r="B60" s="271"/>
      <c r="C60" s="9"/>
      <c r="D60" s="12"/>
      <c r="E60" s="113"/>
      <c r="F60" s="21"/>
      <c r="G60" s="22"/>
      <c r="H60" s="21"/>
      <c r="I60" s="21"/>
      <c r="J60" s="97"/>
      <c r="K60" s="98"/>
      <c r="M60" s="291"/>
    </row>
    <row r="61" spans="1:13" ht="22.5" customHeight="1" x14ac:dyDescent="0.15">
      <c r="A61" s="270"/>
      <c r="B61" s="271"/>
      <c r="C61" s="9"/>
      <c r="D61" s="12"/>
      <c r="E61" s="113"/>
      <c r="F61" s="22"/>
      <c r="G61" s="22"/>
      <c r="H61" s="21"/>
      <c r="I61" s="21"/>
      <c r="J61" s="97"/>
      <c r="K61" s="98"/>
      <c r="M61" s="291"/>
    </row>
    <row r="62" spans="1:13" ht="22.5" customHeight="1" x14ac:dyDescent="0.15">
      <c r="A62" s="270"/>
      <c r="B62" s="271"/>
      <c r="C62" s="9"/>
      <c r="D62" s="40"/>
      <c r="E62" s="113"/>
      <c r="F62" s="232"/>
      <c r="G62" s="22"/>
      <c r="H62" s="21"/>
      <c r="I62" s="21"/>
      <c r="J62" s="97"/>
      <c r="K62" s="98"/>
      <c r="M62" s="291"/>
    </row>
    <row r="63" spans="1:13" ht="22.5" customHeight="1" x14ac:dyDescent="0.15">
      <c r="A63" s="270"/>
      <c r="B63" s="271"/>
      <c r="C63" s="9"/>
      <c r="D63" s="40"/>
      <c r="E63" s="113"/>
      <c r="F63" s="232"/>
      <c r="G63" s="22"/>
      <c r="H63" s="21"/>
      <c r="I63" s="21"/>
      <c r="J63" s="97"/>
      <c r="K63" s="98"/>
      <c r="M63" s="291"/>
    </row>
    <row r="64" spans="1:13" ht="22.5" customHeight="1" x14ac:dyDescent="0.15">
      <c r="A64" s="270"/>
      <c r="B64" s="271"/>
      <c r="C64" s="9"/>
      <c r="D64" s="12"/>
      <c r="E64" s="113"/>
      <c r="F64" s="21"/>
      <c r="G64" s="22"/>
      <c r="H64" s="21"/>
      <c r="I64" s="21"/>
      <c r="J64" s="97"/>
      <c r="K64" s="98"/>
      <c r="M64" s="291"/>
    </row>
    <row r="65" spans="1:13" ht="22.5" customHeight="1" x14ac:dyDescent="0.15">
      <c r="A65" s="270"/>
      <c r="B65" s="271"/>
      <c r="C65" s="9"/>
      <c r="D65" s="12"/>
      <c r="E65" s="113"/>
      <c r="F65" s="21"/>
      <c r="G65" s="22"/>
      <c r="H65" s="21"/>
      <c r="I65" s="21"/>
      <c r="J65" s="97"/>
      <c r="K65" s="98"/>
      <c r="M65" s="291"/>
    </row>
    <row r="66" spans="1:13" ht="22.5" customHeight="1" x14ac:dyDescent="0.15">
      <c r="A66" s="270"/>
      <c r="B66" s="271"/>
      <c r="C66" s="9"/>
      <c r="D66" s="12"/>
      <c r="E66" s="113"/>
      <c r="F66" s="21"/>
      <c r="G66" s="22"/>
      <c r="H66" s="21"/>
      <c r="I66" s="21"/>
      <c r="J66" s="97"/>
      <c r="K66" s="98"/>
    </row>
    <row r="67" spans="1:13" ht="22.5" customHeight="1" x14ac:dyDescent="0.15">
      <c r="A67" s="270"/>
      <c r="B67" s="271"/>
      <c r="C67" s="9"/>
      <c r="D67" s="12"/>
      <c r="E67" s="113"/>
      <c r="F67" s="21"/>
      <c r="G67" s="22"/>
      <c r="H67" s="21"/>
      <c r="I67" s="21"/>
      <c r="J67" s="97"/>
      <c r="K67" s="98"/>
    </row>
    <row r="68" spans="1:13" ht="22.5" customHeight="1" x14ac:dyDescent="0.15">
      <c r="A68" s="270"/>
      <c r="B68" s="271"/>
      <c r="C68" s="9"/>
      <c r="D68" s="12"/>
      <c r="E68" s="113"/>
      <c r="F68" s="21"/>
      <c r="G68" s="22"/>
      <c r="H68" s="21"/>
      <c r="I68" s="21"/>
      <c r="J68" s="97"/>
      <c r="K68" s="98"/>
    </row>
    <row r="69" spans="1:13" ht="22.5" customHeight="1" x14ac:dyDescent="0.15">
      <c r="A69" s="270"/>
      <c r="B69" s="271"/>
      <c r="C69" s="9"/>
      <c r="D69" s="12"/>
      <c r="E69" s="113"/>
      <c r="F69" s="21"/>
      <c r="G69" s="22"/>
      <c r="H69" s="21"/>
      <c r="I69" s="21"/>
      <c r="J69" s="97"/>
      <c r="K69" s="98"/>
    </row>
    <row r="70" spans="1:13" ht="22.5" customHeight="1" x14ac:dyDescent="0.15">
      <c r="A70" s="270"/>
      <c r="B70" s="271"/>
      <c r="C70" s="9"/>
      <c r="D70" s="12"/>
      <c r="E70" s="113"/>
      <c r="F70" s="21"/>
      <c r="G70" s="22"/>
      <c r="H70" s="21"/>
      <c r="I70" s="21"/>
      <c r="J70" s="97"/>
      <c r="K70" s="98"/>
    </row>
    <row r="71" spans="1:13" ht="22.5" customHeight="1" x14ac:dyDescent="0.15">
      <c r="A71" s="270"/>
      <c r="B71" s="271"/>
      <c r="C71" s="9"/>
      <c r="D71" s="12"/>
      <c r="E71" s="113"/>
      <c r="F71" s="21"/>
      <c r="G71" s="22"/>
      <c r="H71" s="21"/>
      <c r="I71" s="21"/>
      <c r="J71" s="97"/>
      <c r="K71" s="98"/>
    </row>
    <row r="72" spans="1:13" ht="22.5" customHeight="1" x14ac:dyDescent="0.15">
      <c r="A72" s="270"/>
      <c r="B72" s="271"/>
      <c r="C72" s="10"/>
      <c r="D72" s="12"/>
      <c r="E72" s="113"/>
      <c r="F72" s="21"/>
      <c r="G72" s="22"/>
      <c r="H72" s="21"/>
      <c r="I72" s="21"/>
      <c r="J72" s="97"/>
      <c r="K72" s="98"/>
    </row>
    <row r="73" spans="1:13" ht="22.5" customHeight="1" x14ac:dyDescent="0.15">
      <c r="A73" s="270"/>
      <c r="B73" s="271"/>
      <c r="C73" s="10"/>
      <c r="D73" s="12"/>
      <c r="E73" s="113"/>
      <c r="F73" s="21"/>
      <c r="G73" s="22"/>
      <c r="H73" s="21"/>
      <c r="I73" s="21"/>
      <c r="J73" s="97"/>
      <c r="K73" s="98"/>
    </row>
    <row r="74" spans="1:13" ht="22.5" customHeight="1" x14ac:dyDescent="0.15">
      <c r="A74" s="270"/>
      <c r="B74" s="271"/>
      <c r="C74" s="9"/>
      <c r="D74" s="12"/>
      <c r="E74" s="113"/>
      <c r="F74" s="21"/>
      <c r="G74" s="22"/>
      <c r="H74" s="21"/>
      <c r="I74" s="21"/>
      <c r="J74" s="97"/>
      <c r="K74" s="98"/>
    </row>
    <row r="75" spans="1:13" ht="22.5" customHeight="1" x14ac:dyDescent="0.15">
      <c r="A75" s="270"/>
      <c r="B75" s="271"/>
      <c r="C75" s="10"/>
      <c r="D75" s="12"/>
      <c r="E75" s="113"/>
      <c r="F75" s="21"/>
      <c r="G75" s="22"/>
      <c r="H75" s="21"/>
      <c r="I75" s="21"/>
      <c r="J75" s="97"/>
      <c r="K75" s="98"/>
    </row>
    <row r="76" spans="1:13" ht="22.5" customHeight="1" x14ac:dyDescent="0.15">
      <c r="A76" s="270"/>
      <c r="B76" s="271"/>
      <c r="C76" s="9"/>
      <c r="D76" s="12"/>
      <c r="E76" s="113"/>
      <c r="F76" s="21"/>
      <c r="G76" s="22"/>
      <c r="H76" s="21"/>
      <c r="I76" s="21"/>
      <c r="J76" s="97"/>
      <c r="K76" s="98"/>
    </row>
    <row r="77" spans="1:13" ht="22.5" customHeight="1" x14ac:dyDescent="0.15">
      <c r="A77" s="293"/>
      <c r="B77" s="294"/>
      <c r="C77" s="10"/>
      <c r="D77" s="12"/>
      <c r="E77" s="113"/>
      <c r="F77" s="21"/>
      <c r="G77" s="22"/>
      <c r="H77" s="21"/>
      <c r="I77" s="21"/>
      <c r="J77" s="97"/>
      <c r="K77" s="98"/>
    </row>
    <row r="78" spans="1:13" ht="22.5" customHeight="1" x14ac:dyDescent="0.15">
      <c r="A78" s="270"/>
      <c r="B78" s="271"/>
      <c r="C78" s="9"/>
      <c r="D78" s="12"/>
      <c r="E78" s="113"/>
      <c r="F78" s="21"/>
      <c r="G78" s="22"/>
      <c r="H78" s="22"/>
      <c r="I78" s="21"/>
      <c r="J78" s="97"/>
      <c r="K78" s="98"/>
      <c r="M78" s="156">
        <f>SUMIF(E58:E80,"立候補準備",C58:C80)</f>
        <v>0</v>
      </c>
    </row>
    <row r="79" spans="1:13" ht="22.5" customHeight="1" x14ac:dyDescent="0.15">
      <c r="A79" s="270"/>
      <c r="B79" s="271"/>
      <c r="C79" s="9"/>
      <c r="D79" s="12"/>
      <c r="E79" s="113"/>
      <c r="F79" s="21"/>
      <c r="G79" s="22"/>
      <c r="H79" s="21"/>
      <c r="I79" s="21"/>
      <c r="J79" s="97"/>
      <c r="K79" s="98"/>
      <c r="M79" s="156">
        <f>SUMIF(E58:E80,"選 挙 運 動",C58:C80)</f>
        <v>0</v>
      </c>
    </row>
    <row r="80" spans="1:13" ht="22.5" customHeight="1" thickBot="1" x14ac:dyDescent="0.2">
      <c r="A80" s="270"/>
      <c r="B80" s="271"/>
      <c r="C80" s="9"/>
      <c r="D80" s="12"/>
      <c r="E80" s="113"/>
      <c r="F80" s="21"/>
      <c r="G80" s="22"/>
      <c r="H80" s="21"/>
      <c r="I80" s="21"/>
      <c r="J80" s="97"/>
      <c r="K80" s="98"/>
      <c r="M80" s="156">
        <f>SUM(M78:M79)</f>
        <v>0</v>
      </c>
    </row>
    <row r="81" spans="1:13" ht="18.75" customHeight="1" thickTop="1" thickBot="1" x14ac:dyDescent="0.2">
      <c r="A81" s="295" t="s">
        <v>33</v>
      </c>
      <c r="B81" s="296"/>
      <c r="C81" s="76">
        <f>SUM(C58:C80)</f>
        <v>0</v>
      </c>
      <c r="D81" s="77"/>
      <c r="E81" s="78"/>
      <c r="F81" s="79"/>
      <c r="G81" s="80"/>
      <c r="H81" s="79"/>
      <c r="I81" s="79"/>
      <c r="J81" s="102"/>
      <c r="K81" s="140" t="s">
        <v>117</v>
      </c>
      <c r="M81" s="128" t="str">
        <f>IF(M80=C81+C70,"OK","NG")</f>
        <v>OK</v>
      </c>
    </row>
    <row r="82" spans="1:13" ht="18.75" customHeight="1" thickBot="1" x14ac:dyDescent="0.2">
      <c r="A82" s="129" t="s">
        <v>12</v>
      </c>
      <c r="B82" s="3" t="s">
        <v>120</v>
      </c>
      <c r="C82" s="4"/>
      <c r="D82" s="2"/>
      <c r="E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115</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270"/>
      <c r="B85" s="271"/>
      <c r="C85" s="9"/>
      <c r="D85" s="70" t="s">
        <v>124</v>
      </c>
      <c r="E85" s="113"/>
      <c r="F85" s="21"/>
      <c r="G85" s="22"/>
      <c r="H85" s="21"/>
      <c r="I85" s="21"/>
      <c r="J85" s="95"/>
      <c r="K85" s="235"/>
      <c r="M85" s="291"/>
    </row>
    <row r="86" spans="1:13" ht="22.5" customHeight="1" x14ac:dyDescent="0.15">
      <c r="A86" s="270"/>
      <c r="B86" s="271"/>
      <c r="C86" s="10"/>
      <c r="D86" s="12"/>
      <c r="E86" s="113"/>
      <c r="F86" s="22"/>
      <c r="G86" s="22"/>
      <c r="H86" s="21"/>
      <c r="I86" s="21"/>
      <c r="J86" s="97"/>
      <c r="K86" s="98"/>
      <c r="M86" s="291"/>
    </row>
    <row r="87" spans="1:13" ht="22.5" customHeight="1" x14ac:dyDescent="0.15">
      <c r="A87" s="270"/>
      <c r="B87" s="271"/>
      <c r="C87" s="9"/>
      <c r="D87" s="12"/>
      <c r="E87" s="113"/>
      <c r="F87" s="21"/>
      <c r="G87" s="22"/>
      <c r="H87" s="21"/>
      <c r="I87" s="21"/>
      <c r="J87" s="97"/>
      <c r="K87" s="98"/>
      <c r="M87" s="291"/>
    </row>
    <row r="88" spans="1:13" ht="22.5" customHeight="1" x14ac:dyDescent="0.15">
      <c r="A88" s="270"/>
      <c r="B88" s="271"/>
      <c r="C88" s="9"/>
      <c r="D88" s="12"/>
      <c r="E88" s="113"/>
      <c r="F88" s="22"/>
      <c r="G88" s="22"/>
      <c r="H88" s="21"/>
      <c r="I88" s="21"/>
      <c r="J88" s="97"/>
      <c r="K88" s="98"/>
      <c r="M88" s="291"/>
    </row>
    <row r="89" spans="1:13" ht="22.5" customHeight="1" x14ac:dyDescent="0.15">
      <c r="A89" s="270"/>
      <c r="B89" s="271"/>
      <c r="C89" s="9"/>
      <c r="D89" s="40"/>
      <c r="E89" s="113"/>
      <c r="F89" s="232"/>
      <c r="G89" s="22"/>
      <c r="H89" s="21"/>
      <c r="I89" s="21"/>
      <c r="J89" s="97"/>
      <c r="K89" s="98"/>
      <c r="M89" s="291"/>
    </row>
    <row r="90" spans="1:13" ht="22.5" customHeight="1" x14ac:dyDescent="0.15">
      <c r="A90" s="270"/>
      <c r="B90" s="271"/>
      <c r="C90" s="9"/>
      <c r="D90" s="40"/>
      <c r="E90" s="113"/>
      <c r="F90" s="232"/>
      <c r="G90" s="22"/>
      <c r="H90" s="21"/>
      <c r="I90" s="21"/>
      <c r="J90" s="97"/>
      <c r="K90" s="98"/>
      <c r="M90" s="291"/>
    </row>
    <row r="91" spans="1:13" ht="22.5" customHeight="1" x14ac:dyDescent="0.15">
      <c r="A91" s="270"/>
      <c r="B91" s="271"/>
      <c r="C91" s="9"/>
      <c r="D91" s="12"/>
      <c r="E91" s="113"/>
      <c r="F91" s="21"/>
      <c r="G91" s="22"/>
      <c r="H91" s="21"/>
      <c r="I91" s="21"/>
      <c r="J91" s="97"/>
      <c r="K91" s="98"/>
      <c r="M91" s="291"/>
    </row>
    <row r="92" spans="1:13" ht="22.5" customHeight="1" x14ac:dyDescent="0.15">
      <c r="A92" s="270"/>
      <c r="B92" s="271"/>
      <c r="C92" s="9"/>
      <c r="D92" s="12"/>
      <c r="E92" s="113"/>
      <c r="F92" s="21"/>
      <c r="G92" s="22"/>
      <c r="H92" s="21"/>
      <c r="I92" s="21"/>
      <c r="J92" s="97"/>
      <c r="K92" s="98"/>
      <c r="M92" s="291"/>
    </row>
    <row r="93" spans="1:13" ht="22.5" customHeight="1" x14ac:dyDescent="0.15">
      <c r="A93" s="270"/>
      <c r="B93" s="271"/>
      <c r="C93" s="9"/>
      <c r="D93" s="12"/>
      <c r="E93" s="113"/>
      <c r="F93" s="21"/>
      <c r="G93" s="22"/>
      <c r="H93" s="21"/>
      <c r="I93" s="21"/>
      <c r="J93" s="97"/>
      <c r="K93" s="98"/>
    </row>
    <row r="94" spans="1:13" ht="22.5" customHeight="1" x14ac:dyDescent="0.15">
      <c r="A94" s="270"/>
      <c r="B94" s="271"/>
      <c r="C94" s="9"/>
      <c r="D94" s="12"/>
      <c r="E94" s="113"/>
      <c r="F94" s="21"/>
      <c r="G94" s="22"/>
      <c r="H94" s="21"/>
      <c r="I94" s="21"/>
      <c r="J94" s="97"/>
      <c r="K94" s="98"/>
    </row>
    <row r="95" spans="1:13" ht="22.5" customHeight="1" x14ac:dyDescent="0.15">
      <c r="A95" s="270"/>
      <c r="B95" s="271"/>
      <c r="C95" s="9"/>
      <c r="D95" s="12"/>
      <c r="E95" s="113"/>
      <c r="F95" s="21"/>
      <c r="G95" s="22"/>
      <c r="H95" s="21"/>
      <c r="I95" s="21"/>
      <c r="J95" s="97"/>
      <c r="K95" s="98"/>
    </row>
    <row r="96" spans="1:13" ht="22.5" customHeight="1" x14ac:dyDescent="0.15">
      <c r="A96" s="270"/>
      <c r="B96" s="271"/>
      <c r="C96" s="9"/>
      <c r="D96" s="12"/>
      <c r="E96" s="113"/>
      <c r="F96" s="21"/>
      <c r="G96" s="22"/>
      <c r="H96" s="21"/>
      <c r="I96" s="21"/>
      <c r="J96" s="97"/>
      <c r="K96" s="98"/>
    </row>
    <row r="97" spans="1:13" ht="22.5" customHeight="1" x14ac:dyDescent="0.15">
      <c r="A97" s="270"/>
      <c r="B97" s="271"/>
      <c r="C97" s="9"/>
      <c r="D97" s="12"/>
      <c r="E97" s="113"/>
      <c r="F97" s="21"/>
      <c r="G97" s="22"/>
      <c r="H97" s="21"/>
      <c r="I97" s="21"/>
      <c r="J97" s="97"/>
      <c r="K97" s="98"/>
    </row>
    <row r="98" spans="1:13" ht="22.5" customHeight="1" x14ac:dyDescent="0.15">
      <c r="A98" s="270"/>
      <c r="B98" s="271"/>
      <c r="C98" s="9"/>
      <c r="D98" s="12"/>
      <c r="E98" s="113"/>
      <c r="F98" s="21"/>
      <c r="G98" s="22"/>
      <c r="H98" s="21"/>
      <c r="I98" s="21"/>
      <c r="J98" s="97"/>
      <c r="K98" s="98"/>
    </row>
    <row r="99" spans="1:13" ht="22.5" customHeight="1" x14ac:dyDescent="0.15">
      <c r="A99" s="270"/>
      <c r="B99" s="271"/>
      <c r="C99" s="10"/>
      <c r="D99" s="12"/>
      <c r="E99" s="113"/>
      <c r="F99" s="21"/>
      <c r="G99" s="22"/>
      <c r="H99" s="21"/>
      <c r="I99" s="21"/>
      <c r="J99" s="97"/>
      <c r="K99" s="98"/>
    </row>
    <row r="100" spans="1:13" ht="22.5" customHeight="1" x14ac:dyDescent="0.15">
      <c r="A100" s="270"/>
      <c r="B100" s="271"/>
      <c r="C100" s="10"/>
      <c r="D100" s="12"/>
      <c r="E100" s="113"/>
      <c r="F100" s="21"/>
      <c r="G100" s="22"/>
      <c r="H100" s="21"/>
      <c r="I100" s="21"/>
      <c r="J100" s="97"/>
      <c r="K100" s="98"/>
    </row>
    <row r="101" spans="1:13" ht="22.5" customHeight="1" x14ac:dyDescent="0.15">
      <c r="A101" s="270"/>
      <c r="B101" s="271"/>
      <c r="C101" s="9"/>
      <c r="D101" s="12"/>
      <c r="E101" s="113"/>
      <c r="F101" s="21"/>
      <c r="G101" s="22"/>
      <c r="H101" s="21"/>
      <c r="I101" s="21"/>
      <c r="J101" s="97"/>
      <c r="K101" s="98"/>
    </row>
    <row r="102" spans="1:13" ht="22.5" customHeight="1" x14ac:dyDescent="0.15">
      <c r="A102" s="270"/>
      <c r="B102" s="271"/>
      <c r="C102" s="10"/>
      <c r="D102" s="12"/>
      <c r="E102" s="113"/>
      <c r="F102" s="21"/>
      <c r="G102" s="22"/>
      <c r="H102" s="21"/>
      <c r="I102" s="21"/>
      <c r="J102" s="97"/>
      <c r="K102" s="98"/>
    </row>
    <row r="103" spans="1:13" ht="22.5" customHeight="1" x14ac:dyDescent="0.15">
      <c r="A103" s="270"/>
      <c r="B103" s="271"/>
      <c r="C103" s="9"/>
      <c r="D103" s="12"/>
      <c r="E103" s="113"/>
      <c r="F103" s="21"/>
      <c r="G103" s="22"/>
      <c r="H103" s="21"/>
      <c r="I103" s="21"/>
      <c r="J103" s="97"/>
      <c r="K103" s="98"/>
    </row>
    <row r="104" spans="1:13" ht="22.5" customHeight="1" x14ac:dyDescent="0.15">
      <c r="A104" s="293"/>
      <c r="B104" s="294"/>
      <c r="C104" s="10"/>
      <c r="D104" s="12"/>
      <c r="E104" s="113"/>
      <c r="F104" s="21"/>
      <c r="G104" s="22"/>
      <c r="H104" s="21"/>
      <c r="I104" s="21"/>
      <c r="J104" s="97"/>
      <c r="K104" s="98"/>
    </row>
    <row r="105" spans="1:13" ht="22.5" customHeight="1" x14ac:dyDescent="0.15">
      <c r="A105" s="270"/>
      <c r="B105" s="271"/>
      <c r="C105" s="9"/>
      <c r="D105" s="12"/>
      <c r="E105" s="113"/>
      <c r="F105" s="21"/>
      <c r="G105" s="22"/>
      <c r="H105" s="22"/>
      <c r="I105" s="21"/>
      <c r="J105" s="97"/>
      <c r="K105" s="98"/>
      <c r="M105" s="156">
        <f>SUMIF(E85:E107,"立候補準備",C85:C107)</f>
        <v>0</v>
      </c>
    </row>
    <row r="106" spans="1:13" ht="22.5" customHeight="1" x14ac:dyDescent="0.15">
      <c r="A106" s="270"/>
      <c r="B106" s="271"/>
      <c r="C106" s="9"/>
      <c r="D106" s="12"/>
      <c r="E106" s="113"/>
      <c r="F106" s="21"/>
      <c r="G106" s="22"/>
      <c r="H106" s="21"/>
      <c r="I106" s="21"/>
      <c r="J106" s="97"/>
      <c r="K106" s="98"/>
      <c r="M106" s="156">
        <f>SUMIF(E85:E107,"選 挙 運 動",C85:C107)</f>
        <v>0</v>
      </c>
    </row>
    <row r="107" spans="1:13" ht="22.5" customHeight="1" thickBot="1" x14ac:dyDescent="0.2">
      <c r="A107" s="270"/>
      <c r="B107" s="271"/>
      <c r="C107" s="9"/>
      <c r="D107" s="12"/>
      <c r="E107" s="113"/>
      <c r="F107" s="21"/>
      <c r="G107" s="22"/>
      <c r="H107" s="21"/>
      <c r="I107" s="21"/>
      <c r="J107" s="97"/>
      <c r="K107" s="98"/>
      <c r="M107" s="156">
        <f>SUM(M105:M106)</f>
        <v>0</v>
      </c>
    </row>
    <row r="108" spans="1:13" ht="18.75" customHeight="1" thickTop="1" thickBot="1" x14ac:dyDescent="0.2">
      <c r="A108" s="295" t="s">
        <v>33</v>
      </c>
      <c r="B108" s="296"/>
      <c r="C108" s="76">
        <f>SUM(C85:C107)</f>
        <v>0</v>
      </c>
      <c r="D108" s="77"/>
      <c r="E108" s="78"/>
      <c r="F108" s="79"/>
      <c r="G108" s="80"/>
      <c r="H108" s="79"/>
      <c r="I108" s="79"/>
      <c r="J108" s="102"/>
      <c r="K108" s="140" t="s">
        <v>139</v>
      </c>
      <c r="M108" s="128" t="str">
        <f>IF(M107=C108+C96,"OK","NG")</f>
        <v>OK</v>
      </c>
    </row>
  </sheetData>
  <mergeCells count="128">
    <mergeCell ref="A69:B69"/>
    <mergeCell ref="A98:B98"/>
    <mergeCell ref="A105:B105"/>
    <mergeCell ref="A106:B106"/>
    <mergeCell ref="A107:B107"/>
    <mergeCell ref="A108:B108"/>
    <mergeCell ref="A99:B99"/>
    <mergeCell ref="A100:B100"/>
    <mergeCell ref="A101:B101"/>
    <mergeCell ref="A102:B102"/>
    <mergeCell ref="A103:B103"/>
    <mergeCell ref="A104:B104"/>
    <mergeCell ref="A93:B93"/>
    <mergeCell ref="A94:B94"/>
    <mergeCell ref="A95:B95"/>
    <mergeCell ref="A96:B96"/>
    <mergeCell ref="A97:B97"/>
    <mergeCell ref="A86:B86"/>
    <mergeCell ref="A87:B87"/>
    <mergeCell ref="A88:B88"/>
    <mergeCell ref="A89:B89"/>
    <mergeCell ref="A90:B90"/>
    <mergeCell ref="A91:B91"/>
    <mergeCell ref="A76:B76"/>
    <mergeCell ref="M82:M92"/>
    <mergeCell ref="A83:B84"/>
    <mergeCell ref="C83:D84"/>
    <mergeCell ref="E83:E84"/>
    <mergeCell ref="F83:F84"/>
    <mergeCell ref="G83:I83"/>
    <mergeCell ref="J83:J84"/>
    <mergeCell ref="K83:K84"/>
    <mergeCell ref="A85:B85"/>
    <mergeCell ref="A92:B92"/>
    <mergeCell ref="A77:B77"/>
    <mergeCell ref="A78:B78"/>
    <mergeCell ref="A79:B79"/>
    <mergeCell ref="A80:B80"/>
    <mergeCell ref="A81:B81"/>
    <mergeCell ref="A70:B70"/>
    <mergeCell ref="A71:B71"/>
    <mergeCell ref="A72:B72"/>
    <mergeCell ref="A73:B73"/>
    <mergeCell ref="A74:B74"/>
    <mergeCell ref="A75:B75"/>
    <mergeCell ref="A66:B66"/>
    <mergeCell ref="A67:B67"/>
    <mergeCell ref="A68:B68"/>
    <mergeCell ref="A58:B58"/>
    <mergeCell ref="A59:B59"/>
    <mergeCell ref="A60:B60"/>
    <mergeCell ref="A61:B61"/>
    <mergeCell ref="A62:B62"/>
    <mergeCell ref="A53:B53"/>
    <mergeCell ref="A54:B54"/>
    <mergeCell ref="M55:M65"/>
    <mergeCell ref="A56:B57"/>
    <mergeCell ref="C56:D57"/>
    <mergeCell ref="E56:E57"/>
    <mergeCell ref="F56:F57"/>
    <mergeCell ref="G56:I56"/>
    <mergeCell ref="J56:J57"/>
    <mergeCell ref="K56:K57"/>
    <mergeCell ref="A63:B63"/>
    <mergeCell ref="A64:B64"/>
    <mergeCell ref="A65:B65"/>
    <mergeCell ref="A49:B49"/>
    <mergeCell ref="A50:B50"/>
    <mergeCell ref="A51:B51"/>
    <mergeCell ref="A52:B52"/>
    <mergeCell ref="A40:B40"/>
    <mergeCell ref="A41:B41"/>
    <mergeCell ref="A42:B42"/>
    <mergeCell ref="A43:B43"/>
    <mergeCell ref="A44:B44"/>
    <mergeCell ref="A45:B45"/>
    <mergeCell ref="A47:B47"/>
    <mergeCell ref="A39:B39"/>
    <mergeCell ref="J29:J30"/>
    <mergeCell ref="K29:K30"/>
    <mergeCell ref="A31:B31"/>
    <mergeCell ref="A32:B32"/>
    <mergeCell ref="A33:B33"/>
    <mergeCell ref="A46:B46"/>
    <mergeCell ref="A48:B48"/>
    <mergeCell ref="A24:B24"/>
    <mergeCell ref="A25:B25"/>
    <mergeCell ref="A26:B26"/>
    <mergeCell ref="A27:B27"/>
    <mergeCell ref="M28:M38"/>
    <mergeCell ref="A29:B30"/>
    <mergeCell ref="C29:D30"/>
    <mergeCell ref="E29:E30"/>
    <mergeCell ref="F29:F30"/>
    <mergeCell ref="G29:I29"/>
    <mergeCell ref="A34:B34"/>
    <mergeCell ref="A35:B35"/>
    <mergeCell ref="A36:B36"/>
    <mergeCell ref="A37:B37"/>
    <mergeCell ref="A38:B38"/>
    <mergeCell ref="A18:B18"/>
    <mergeCell ref="A19:B19"/>
    <mergeCell ref="A20:B20"/>
    <mergeCell ref="A21:B21"/>
    <mergeCell ref="A22:B22"/>
    <mergeCell ref="A23:B23"/>
    <mergeCell ref="A12:B12"/>
    <mergeCell ref="A13:B13"/>
    <mergeCell ref="A14:B14"/>
    <mergeCell ref="A15:B15"/>
    <mergeCell ref="A16:B16"/>
    <mergeCell ref="A17:B17"/>
    <mergeCell ref="A6:B6"/>
    <mergeCell ref="A7:B7"/>
    <mergeCell ref="A8:B8"/>
    <mergeCell ref="A9:B9"/>
    <mergeCell ref="A10:B10"/>
    <mergeCell ref="A11:B11"/>
    <mergeCell ref="M1:M12"/>
    <mergeCell ref="A2:B3"/>
    <mergeCell ref="C2:D3"/>
    <mergeCell ref="E2:E3"/>
    <mergeCell ref="F2:F3"/>
    <mergeCell ref="G2:I2"/>
    <mergeCell ref="J2:J3"/>
    <mergeCell ref="K2:K3"/>
    <mergeCell ref="A4:B4"/>
    <mergeCell ref="A5:B5"/>
  </mergeCells>
  <phoneticPr fontId="2"/>
  <dataValidations count="1">
    <dataValidation type="list" allowBlank="1" showInputMessage="1" showErrorMessage="1" sqref="E4:E26 E85:E107 E58:E80 E31:E53" xr:uid="{00000000-0002-0000-0400-000000000000}">
      <formula1>$N$24:$N$25</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0" man="1"/>
    <brk id="54" max="10" man="1"/>
    <brk id="81" max="10"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N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129" t="s">
        <v>12</v>
      </c>
      <c r="B1" s="3" t="s">
        <v>78</v>
      </c>
      <c r="C1" s="4"/>
      <c r="D1" s="2"/>
      <c r="E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115</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88"/>
      <c r="D4" s="122" t="s">
        <v>16</v>
      </c>
      <c r="E4" s="146"/>
      <c r="F4" s="84"/>
      <c r="G4" s="85"/>
      <c r="H4" s="84"/>
      <c r="I4" s="84"/>
      <c r="J4" s="103"/>
      <c r="K4" s="237"/>
      <c r="M4" s="291"/>
    </row>
    <row r="5" spans="1:13" ht="22.5" customHeight="1" x14ac:dyDescent="0.15">
      <c r="A5" s="270"/>
      <c r="B5" s="271"/>
      <c r="C5" s="10"/>
      <c r="D5" s="12"/>
      <c r="E5" s="113"/>
      <c r="F5" s="22"/>
      <c r="G5" s="22"/>
      <c r="H5" s="21"/>
      <c r="I5" s="21"/>
      <c r="J5" s="97"/>
      <c r="K5" s="98"/>
      <c r="M5" s="291"/>
    </row>
    <row r="6" spans="1:13" ht="22.5" customHeight="1" x14ac:dyDescent="0.15">
      <c r="A6" s="270"/>
      <c r="B6" s="271"/>
      <c r="C6" s="9"/>
      <c r="D6" s="12"/>
      <c r="E6" s="113"/>
      <c r="F6" s="21"/>
      <c r="G6" s="22"/>
      <c r="H6" s="21"/>
      <c r="I6" s="21"/>
      <c r="J6" s="97"/>
      <c r="K6" s="98"/>
      <c r="M6" s="291"/>
    </row>
    <row r="7" spans="1:13" ht="22.5" customHeight="1" x14ac:dyDescent="0.15">
      <c r="A7" s="270"/>
      <c r="B7" s="271"/>
      <c r="C7" s="9"/>
      <c r="D7" s="12"/>
      <c r="E7" s="113"/>
      <c r="F7" s="22"/>
      <c r="G7" s="22"/>
      <c r="H7" s="21"/>
      <c r="I7" s="21"/>
      <c r="J7" s="97"/>
      <c r="K7" s="98"/>
      <c r="M7" s="291"/>
    </row>
    <row r="8" spans="1:13" ht="22.5" customHeight="1" x14ac:dyDescent="0.15">
      <c r="A8" s="270"/>
      <c r="B8" s="271"/>
      <c r="C8" s="9"/>
      <c r="D8" s="40"/>
      <c r="E8" s="113"/>
      <c r="F8" s="232"/>
      <c r="G8" s="22"/>
      <c r="H8" s="21"/>
      <c r="I8" s="21"/>
      <c r="J8" s="97"/>
      <c r="K8" s="98"/>
      <c r="M8" s="291"/>
    </row>
    <row r="9" spans="1:13" ht="22.5" customHeight="1" x14ac:dyDescent="0.15">
      <c r="A9" s="270"/>
      <c r="B9" s="271"/>
      <c r="C9" s="9"/>
      <c r="D9" s="12"/>
      <c r="E9" s="113"/>
      <c r="F9" s="21"/>
      <c r="G9" s="22"/>
      <c r="H9" s="21"/>
      <c r="I9" s="21"/>
      <c r="J9" s="97"/>
      <c r="K9" s="98"/>
      <c r="M9" s="291"/>
    </row>
    <row r="10" spans="1:13" ht="22.5" customHeight="1" x14ac:dyDescent="0.15">
      <c r="A10" s="270"/>
      <c r="B10" s="271"/>
      <c r="C10" s="9"/>
      <c r="D10" s="12"/>
      <c r="E10" s="113"/>
      <c r="F10" s="21"/>
      <c r="G10" s="22"/>
      <c r="H10" s="21"/>
      <c r="I10" s="21"/>
      <c r="J10" s="97"/>
      <c r="K10" s="98"/>
      <c r="M10" s="291"/>
    </row>
    <row r="11" spans="1:13" ht="22.5" customHeight="1" x14ac:dyDescent="0.15">
      <c r="A11" s="270"/>
      <c r="B11" s="271"/>
      <c r="C11" s="9"/>
      <c r="D11" s="12"/>
      <c r="E11" s="113"/>
      <c r="F11" s="21"/>
      <c r="G11" s="22"/>
      <c r="H11" s="21"/>
      <c r="I11" s="21"/>
      <c r="J11" s="97"/>
      <c r="K11" s="98"/>
      <c r="M11" s="291"/>
    </row>
    <row r="12" spans="1:13" ht="22.5" customHeight="1" x14ac:dyDescent="0.15">
      <c r="A12" s="270"/>
      <c r="B12" s="271"/>
      <c r="C12" s="9"/>
      <c r="D12" s="12"/>
      <c r="E12" s="113"/>
      <c r="F12" s="21"/>
      <c r="G12" s="22"/>
      <c r="H12" s="21"/>
      <c r="I12" s="21"/>
      <c r="J12" s="97"/>
      <c r="K12" s="98"/>
      <c r="M12" s="291"/>
    </row>
    <row r="13" spans="1:13" ht="22.5" customHeight="1" x14ac:dyDescent="0.15">
      <c r="A13" s="270"/>
      <c r="B13" s="271"/>
      <c r="C13" s="9"/>
      <c r="D13" s="12"/>
      <c r="E13" s="113"/>
      <c r="F13" s="21"/>
      <c r="G13" s="22"/>
      <c r="H13" s="21"/>
      <c r="I13" s="21"/>
      <c r="J13" s="97"/>
      <c r="K13" s="98"/>
    </row>
    <row r="14" spans="1:13" ht="22.5" customHeight="1" x14ac:dyDescent="0.15">
      <c r="A14" s="270"/>
      <c r="B14" s="271"/>
      <c r="C14" s="9"/>
      <c r="D14" s="12"/>
      <c r="E14" s="113"/>
      <c r="F14" s="21"/>
      <c r="G14" s="22"/>
      <c r="H14" s="21"/>
      <c r="I14" s="21"/>
      <c r="J14" s="97"/>
      <c r="K14" s="98"/>
    </row>
    <row r="15" spans="1:13" ht="22.5" customHeight="1" x14ac:dyDescent="0.15">
      <c r="A15" s="270"/>
      <c r="B15" s="271"/>
      <c r="C15" s="9"/>
      <c r="D15" s="12"/>
      <c r="E15" s="113"/>
      <c r="F15" s="21"/>
      <c r="G15" s="22"/>
      <c r="H15" s="22"/>
      <c r="I15" s="22"/>
      <c r="J15" s="95"/>
      <c r="K15" s="98"/>
    </row>
    <row r="16" spans="1:13" ht="22.5" customHeight="1" x14ac:dyDescent="0.15">
      <c r="A16" s="270"/>
      <c r="B16" s="271"/>
      <c r="C16" s="9"/>
      <c r="D16" s="12"/>
      <c r="E16" s="113"/>
      <c r="F16" s="22"/>
      <c r="G16" s="22"/>
      <c r="H16" s="21"/>
      <c r="I16" s="21"/>
      <c r="J16" s="97"/>
      <c r="K16" s="98"/>
    </row>
    <row r="17" spans="1:14" ht="22.5" customHeight="1" x14ac:dyDescent="0.15">
      <c r="A17" s="270"/>
      <c r="B17" s="271"/>
      <c r="C17" s="41"/>
      <c r="D17" s="34"/>
      <c r="E17" s="147"/>
      <c r="F17" s="36"/>
      <c r="G17" s="36"/>
      <c r="H17" s="36"/>
      <c r="I17" s="35"/>
      <c r="J17" s="99"/>
      <c r="K17" s="100"/>
    </row>
    <row r="18" spans="1:14" ht="22.5" customHeight="1" x14ac:dyDescent="0.15">
      <c r="A18" s="270"/>
      <c r="B18" s="271"/>
      <c r="C18" s="10"/>
      <c r="D18" s="12"/>
      <c r="E18" s="113"/>
      <c r="F18" s="21"/>
      <c r="G18" s="22"/>
      <c r="H18" s="21"/>
      <c r="I18" s="21"/>
      <c r="J18" s="97"/>
      <c r="K18" s="98"/>
    </row>
    <row r="19" spans="1:14" ht="22.5" customHeight="1" x14ac:dyDescent="0.15">
      <c r="A19" s="270"/>
      <c r="B19" s="271"/>
      <c r="C19" s="9"/>
      <c r="D19" s="12"/>
      <c r="E19" s="113"/>
      <c r="F19" s="21"/>
      <c r="G19" s="22"/>
      <c r="H19" s="21"/>
      <c r="I19" s="21"/>
      <c r="J19" s="97"/>
      <c r="K19" s="98"/>
    </row>
    <row r="20" spans="1:14" ht="22.5" customHeight="1" x14ac:dyDescent="0.15">
      <c r="A20" s="270"/>
      <c r="B20" s="271"/>
      <c r="C20" s="9"/>
      <c r="D20" s="12"/>
      <c r="E20" s="113"/>
      <c r="F20" s="21"/>
      <c r="G20" s="22"/>
      <c r="H20" s="21"/>
      <c r="I20" s="21"/>
      <c r="J20" s="97"/>
      <c r="K20" s="98"/>
    </row>
    <row r="21" spans="1:14" ht="22.5" customHeight="1" x14ac:dyDescent="0.15">
      <c r="A21" s="270"/>
      <c r="B21" s="271"/>
      <c r="C21" s="10"/>
      <c r="D21" s="12"/>
      <c r="E21" s="113"/>
      <c r="F21" s="21"/>
      <c r="G21" s="22"/>
      <c r="H21" s="21"/>
      <c r="I21" s="21"/>
      <c r="J21" s="97"/>
      <c r="K21" s="98"/>
    </row>
    <row r="22" spans="1:14" ht="22.5" customHeight="1" x14ac:dyDescent="0.15">
      <c r="A22" s="270"/>
      <c r="B22" s="271"/>
      <c r="C22" s="9"/>
      <c r="D22" s="12"/>
      <c r="E22" s="113"/>
      <c r="F22" s="21"/>
      <c r="G22" s="22"/>
      <c r="H22" s="21"/>
      <c r="I22" s="21"/>
      <c r="J22" s="97"/>
      <c r="K22" s="98"/>
    </row>
    <row r="23" spans="1:14" ht="22.5" customHeight="1" x14ac:dyDescent="0.15">
      <c r="A23" s="270"/>
      <c r="B23" s="271"/>
      <c r="C23" s="9"/>
      <c r="D23" s="12"/>
      <c r="E23" s="113"/>
      <c r="F23" s="21"/>
      <c r="G23" s="22"/>
      <c r="H23" s="21"/>
      <c r="I23" s="21"/>
      <c r="J23" s="97"/>
      <c r="K23" s="98"/>
    </row>
    <row r="24" spans="1:14" ht="22.5" customHeight="1" x14ac:dyDescent="0.15">
      <c r="A24" s="270"/>
      <c r="B24" s="271"/>
      <c r="C24" s="10"/>
      <c r="D24" s="12"/>
      <c r="E24" s="113"/>
      <c r="F24" s="21"/>
      <c r="G24" s="22"/>
      <c r="H24" s="21"/>
      <c r="I24" s="21"/>
      <c r="J24" s="97"/>
      <c r="K24" s="98"/>
      <c r="M24" s="156">
        <f>SUMIF(E4:E26,"立候補準備",C4:C26)</f>
        <v>0</v>
      </c>
      <c r="N24" s="136" t="s">
        <v>32</v>
      </c>
    </row>
    <row r="25" spans="1:14" ht="22.5" customHeight="1" x14ac:dyDescent="0.15">
      <c r="A25" s="270"/>
      <c r="B25" s="271"/>
      <c r="C25" s="10"/>
      <c r="D25" s="12"/>
      <c r="E25" s="113"/>
      <c r="F25" s="21"/>
      <c r="G25" s="22"/>
      <c r="H25" s="21"/>
      <c r="I25" s="21"/>
      <c r="J25" s="97"/>
      <c r="K25" s="98"/>
      <c r="M25" s="156">
        <f>SUMIF(E4:E26,"選 挙 運 動",C4:C26)</f>
        <v>0</v>
      </c>
      <c r="N25" s="136" t="s">
        <v>127</v>
      </c>
    </row>
    <row r="26" spans="1:14" ht="22.5" customHeight="1" thickBot="1" x14ac:dyDescent="0.2">
      <c r="A26" s="270"/>
      <c r="B26" s="271"/>
      <c r="C26" s="33"/>
      <c r="D26" s="34"/>
      <c r="E26" s="113"/>
      <c r="F26" s="35"/>
      <c r="G26" s="36"/>
      <c r="H26" s="35"/>
      <c r="I26" s="35"/>
      <c r="J26" s="99"/>
      <c r="K26" s="100"/>
      <c r="M26" s="156">
        <f>SUM(M24:M25)</f>
        <v>0</v>
      </c>
    </row>
    <row r="27" spans="1:14" ht="18.75" customHeight="1" thickTop="1" thickBot="1" x14ac:dyDescent="0.2">
      <c r="A27" s="295" t="s">
        <v>33</v>
      </c>
      <c r="B27" s="296"/>
      <c r="C27" s="76">
        <f>SUM(C4:C26)</f>
        <v>0</v>
      </c>
      <c r="D27" s="77"/>
      <c r="E27" s="78"/>
      <c r="F27" s="79"/>
      <c r="G27" s="80"/>
      <c r="H27" s="79"/>
      <c r="I27" s="79"/>
      <c r="J27" s="102"/>
      <c r="K27" s="140" t="s">
        <v>140</v>
      </c>
      <c r="M27" s="128" t="str">
        <f>IF(M26=C27,"OK","NG")</f>
        <v>OK</v>
      </c>
    </row>
    <row r="28" spans="1:14" ht="18.75" customHeight="1" thickBot="1" x14ac:dyDescent="0.2">
      <c r="A28" s="129" t="s">
        <v>12</v>
      </c>
      <c r="B28" s="3" t="s">
        <v>78</v>
      </c>
      <c r="C28" s="4"/>
      <c r="D28" s="2"/>
      <c r="E28" s="2"/>
      <c r="F28" s="2"/>
      <c r="G28" s="2"/>
      <c r="K28" s="125" t="s">
        <v>94</v>
      </c>
      <c r="M28" s="291" t="s">
        <v>87</v>
      </c>
    </row>
    <row r="29" spans="1:14" ht="15" customHeight="1" x14ac:dyDescent="0.15">
      <c r="A29" s="280" t="s">
        <v>0</v>
      </c>
      <c r="B29" s="281"/>
      <c r="C29" s="284" t="s">
        <v>31</v>
      </c>
      <c r="D29" s="281"/>
      <c r="E29" s="281" t="s">
        <v>13</v>
      </c>
      <c r="F29" s="297" t="s">
        <v>4</v>
      </c>
      <c r="G29" s="281" t="s">
        <v>14</v>
      </c>
      <c r="H29" s="281"/>
      <c r="I29" s="281"/>
      <c r="J29" s="299" t="s">
        <v>115</v>
      </c>
      <c r="K29" s="286" t="s">
        <v>10</v>
      </c>
      <c r="M29" s="291"/>
    </row>
    <row r="30" spans="1:14" ht="15" customHeight="1" x14ac:dyDescent="0.15">
      <c r="A30" s="282"/>
      <c r="B30" s="283"/>
      <c r="C30" s="283"/>
      <c r="D30" s="283"/>
      <c r="E30" s="283"/>
      <c r="F30" s="298"/>
      <c r="G30" s="31" t="s">
        <v>63</v>
      </c>
      <c r="H30" s="31" t="s">
        <v>1</v>
      </c>
      <c r="I30" s="64" t="s">
        <v>64</v>
      </c>
      <c r="J30" s="300"/>
      <c r="K30" s="287"/>
      <c r="M30" s="291"/>
    </row>
    <row r="31" spans="1:14" ht="22.5" customHeight="1" x14ac:dyDescent="0.15">
      <c r="A31" s="302"/>
      <c r="B31" s="303"/>
      <c r="C31" s="88"/>
      <c r="D31" s="122" t="s">
        <v>16</v>
      </c>
      <c r="E31" s="146"/>
      <c r="F31" s="84"/>
      <c r="G31" s="85"/>
      <c r="H31" s="84"/>
      <c r="I31" s="84"/>
      <c r="J31" s="103"/>
      <c r="K31" s="237"/>
      <c r="M31" s="291"/>
    </row>
    <row r="32" spans="1:14" ht="22.5" customHeight="1" x14ac:dyDescent="0.15">
      <c r="A32" s="270"/>
      <c r="B32" s="271"/>
      <c r="C32" s="10"/>
      <c r="D32" s="12"/>
      <c r="E32" s="113"/>
      <c r="F32" s="22"/>
      <c r="G32" s="22"/>
      <c r="H32" s="21"/>
      <c r="I32" s="21"/>
      <c r="J32" s="97"/>
      <c r="K32" s="98"/>
      <c r="M32" s="291"/>
    </row>
    <row r="33" spans="1:13" ht="22.5" customHeight="1" x14ac:dyDescent="0.15">
      <c r="A33" s="270"/>
      <c r="B33" s="271"/>
      <c r="C33" s="9"/>
      <c r="D33" s="12"/>
      <c r="E33" s="113"/>
      <c r="F33" s="21"/>
      <c r="G33" s="22"/>
      <c r="H33" s="21"/>
      <c r="I33" s="21"/>
      <c r="J33" s="97"/>
      <c r="K33" s="98"/>
      <c r="M33" s="291"/>
    </row>
    <row r="34" spans="1:13" ht="22.5" customHeight="1" x14ac:dyDescent="0.15">
      <c r="A34" s="270"/>
      <c r="B34" s="271"/>
      <c r="C34" s="9"/>
      <c r="D34" s="12"/>
      <c r="E34" s="113"/>
      <c r="F34" s="22"/>
      <c r="G34" s="22"/>
      <c r="H34" s="21"/>
      <c r="I34" s="21"/>
      <c r="J34" s="97"/>
      <c r="K34" s="98"/>
      <c r="M34" s="291"/>
    </row>
    <row r="35" spans="1:13" ht="22.5" customHeight="1" x14ac:dyDescent="0.15">
      <c r="A35" s="270"/>
      <c r="B35" s="271"/>
      <c r="C35" s="9"/>
      <c r="D35" s="40"/>
      <c r="E35" s="113"/>
      <c r="F35" s="232"/>
      <c r="G35" s="22"/>
      <c r="H35" s="21"/>
      <c r="I35" s="21"/>
      <c r="J35" s="97"/>
      <c r="K35" s="98"/>
      <c r="M35" s="291"/>
    </row>
    <row r="36" spans="1:13" ht="22.5" customHeight="1" x14ac:dyDescent="0.15">
      <c r="A36" s="270"/>
      <c r="B36" s="271"/>
      <c r="C36" s="9"/>
      <c r="D36" s="12"/>
      <c r="E36" s="113"/>
      <c r="F36" s="21"/>
      <c r="G36" s="22"/>
      <c r="H36" s="21"/>
      <c r="I36" s="21"/>
      <c r="J36" s="97"/>
      <c r="K36" s="98"/>
      <c r="M36" s="291"/>
    </row>
    <row r="37" spans="1:13" ht="22.5" customHeight="1" x14ac:dyDescent="0.15">
      <c r="A37" s="270"/>
      <c r="B37" s="271"/>
      <c r="C37" s="9"/>
      <c r="D37" s="12"/>
      <c r="E37" s="113"/>
      <c r="F37" s="21"/>
      <c r="G37" s="22"/>
      <c r="H37" s="21"/>
      <c r="I37" s="21"/>
      <c r="J37" s="97"/>
      <c r="K37" s="98"/>
      <c r="M37" s="291"/>
    </row>
    <row r="38" spans="1:13" ht="22.5" customHeight="1" x14ac:dyDescent="0.15">
      <c r="A38" s="270"/>
      <c r="B38" s="271"/>
      <c r="C38" s="9"/>
      <c r="D38" s="12"/>
      <c r="E38" s="113"/>
      <c r="F38" s="21"/>
      <c r="G38" s="22"/>
      <c r="H38" s="21"/>
      <c r="I38" s="21"/>
      <c r="J38" s="97"/>
      <c r="K38" s="98"/>
      <c r="M38" s="291"/>
    </row>
    <row r="39" spans="1:13" ht="22.5" customHeight="1" x14ac:dyDescent="0.15">
      <c r="A39" s="270"/>
      <c r="B39" s="271"/>
      <c r="C39" s="9"/>
      <c r="D39" s="12"/>
      <c r="E39" s="113"/>
      <c r="F39" s="21"/>
      <c r="G39" s="22"/>
      <c r="H39" s="21"/>
      <c r="I39" s="21"/>
      <c r="J39" s="97"/>
      <c r="K39" s="98"/>
      <c r="M39" s="291"/>
    </row>
    <row r="40" spans="1:13" ht="22.5" customHeight="1" x14ac:dyDescent="0.15">
      <c r="A40" s="270"/>
      <c r="B40" s="271"/>
      <c r="C40" s="9"/>
      <c r="D40" s="12"/>
      <c r="E40" s="113"/>
      <c r="F40" s="21"/>
      <c r="G40" s="22"/>
      <c r="H40" s="21"/>
      <c r="I40" s="21"/>
      <c r="J40" s="97"/>
      <c r="K40" s="98"/>
    </row>
    <row r="41" spans="1:13" ht="22.5" customHeight="1" x14ac:dyDescent="0.15">
      <c r="A41" s="270"/>
      <c r="B41" s="271"/>
      <c r="C41" s="9"/>
      <c r="D41" s="12"/>
      <c r="E41" s="113"/>
      <c r="F41" s="21"/>
      <c r="G41" s="22"/>
      <c r="H41" s="21"/>
      <c r="I41" s="21"/>
      <c r="J41" s="97"/>
      <c r="K41" s="98"/>
    </row>
    <row r="42" spans="1:13" ht="22.5" customHeight="1" x14ac:dyDescent="0.15">
      <c r="A42" s="270"/>
      <c r="B42" s="271"/>
      <c r="C42" s="9"/>
      <c r="D42" s="12"/>
      <c r="E42" s="113"/>
      <c r="F42" s="21"/>
      <c r="G42" s="22"/>
      <c r="H42" s="22"/>
      <c r="I42" s="22"/>
      <c r="J42" s="95"/>
      <c r="K42" s="98"/>
    </row>
    <row r="43" spans="1:13" ht="22.5" customHeight="1" x14ac:dyDescent="0.15">
      <c r="A43" s="270"/>
      <c r="B43" s="271"/>
      <c r="C43" s="9"/>
      <c r="D43" s="12"/>
      <c r="E43" s="113"/>
      <c r="F43" s="22"/>
      <c r="G43" s="22"/>
      <c r="H43" s="21"/>
      <c r="I43" s="21"/>
      <c r="J43" s="97"/>
      <c r="K43" s="98"/>
    </row>
    <row r="44" spans="1:13" ht="22.5" customHeight="1" x14ac:dyDescent="0.15">
      <c r="A44" s="270"/>
      <c r="B44" s="271"/>
      <c r="C44" s="41"/>
      <c r="D44" s="34"/>
      <c r="E44" s="147"/>
      <c r="F44" s="36"/>
      <c r="G44" s="36"/>
      <c r="H44" s="36"/>
      <c r="I44" s="35"/>
      <c r="J44" s="99"/>
      <c r="K44" s="100"/>
    </row>
    <row r="45" spans="1:13" ht="22.5" customHeight="1" x14ac:dyDescent="0.15">
      <c r="A45" s="270"/>
      <c r="B45" s="271"/>
      <c r="C45" s="10"/>
      <c r="D45" s="12"/>
      <c r="E45" s="113"/>
      <c r="F45" s="21"/>
      <c r="G45" s="22"/>
      <c r="H45" s="21"/>
      <c r="I45" s="21"/>
      <c r="J45" s="97"/>
      <c r="K45" s="98"/>
    </row>
    <row r="46" spans="1:13" ht="22.5" customHeight="1" x14ac:dyDescent="0.15">
      <c r="A46" s="270"/>
      <c r="B46" s="271"/>
      <c r="C46" s="9"/>
      <c r="D46" s="12"/>
      <c r="E46" s="113"/>
      <c r="F46" s="21"/>
      <c r="G46" s="22"/>
      <c r="H46" s="21"/>
      <c r="I46" s="21"/>
      <c r="J46" s="97"/>
      <c r="K46" s="98"/>
    </row>
    <row r="47" spans="1:13" ht="22.5" customHeight="1" x14ac:dyDescent="0.15">
      <c r="A47" s="270"/>
      <c r="B47" s="271"/>
      <c r="C47" s="9"/>
      <c r="D47" s="12"/>
      <c r="E47" s="113"/>
      <c r="F47" s="21"/>
      <c r="G47" s="22"/>
      <c r="H47" s="21"/>
      <c r="I47" s="21"/>
      <c r="J47" s="97"/>
      <c r="K47" s="98"/>
    </row>
    <row r="48" spans="1:13" ht="22.5" customHeight="1" x14ac:dyDescent="0.15">
      <c r="A48" s="270"/>
      <c r="B48" s="271"/>
      <c r="C48" s="10"/>
      <c r="D48" s="12"/>
      <c r="E48" s="113"/>
      <c r="F48" s="21"/>
      <c r="G48" s="22"/>
      <c r="H48" s="21"/>
      <c r="I48" s="21"/>
      <c r="J48" s="97"/>
      <c r="K48" s="98"/>
    </row>
    <row r="49" spans="1:13" ht="22.5" customHeight="1" x14ac:dyDescent="0.15">
      <c r="A49" s="270"/>
      <c r="B49" s="271"/>
      <c r="C49" s="9"/>
      <c r="D49" s="12"/>
      <c r="E49" s="113"/>
      <c r="F49" s="21"/>
      <c r="G49" s="22"/>
      <c r="H49" s="21"/>
      <c r="I49" s="21"/>
      <c r="J49" s="97"/>
      <c r="K49" s="98"/>
    </row>
    <row r="50" spans="1:13" ht="22.5" customHeight="1" x14ac:dyDescent="0.15">
      <c r="A50" s="270"/>
      <c r="B50" s="271"/>
      <c r="C50" s="9"/>
      <c r="D50" s="12"/>
      <c r="E50" s="113"/>
      <c r="F50" s="21"/>
      <c r="G50" s="22"/>
      <c r="H50" s="21"/>
      <c r="I50" s="21"/>
      <c r="J50" s="97"/>
      <c r="K50" s="98"/>
    </row>
    <row r="51" spans="1:13" ht="22.5" customHeight="1" x14ac:dyDescent="0.15">
      <c r="A51" s="270"/>
      <c r="B51" s="271"/>
      <c r="C51" s="10"/>
      <c r="D51" s="12"/>
      <c r="E51" s="113"/>
      <c r="F51" s="21"/>
      <c r="G51" s="22"/>
      <c r="H51" s="21"/>
      <c r="I51" s="21"/>
      <c r="J51" s="97"/>
      <c r="K51" s="98"/>
      <c r="M51" s="156">
        <f>SUMIF(E31:E53,"立候補準備",C31:C53)</f>
        <v>0</v>
      </c>
    </row>
    <row r="52" spans="1:13" ht="22.5" customHeight="1" x14ac:dyDescent="0.15">
      <c r="A52" s="270"/>
      <c r="B52" s="271"/>
      <c r="C52" s="10"/>
      <c r="D52" s="12"/>
      <c r="E52" s="113"/>
      <c r="F52" s="21"/>
      <c r="G52" s="22"/>
      <c r="H52" s="21"/>
      <c r="I52" s="21"/>
      <c r="J52" s="97"/>
      <c r="K52" s="98"/>
      <c r="M52" s="156">
        <f>SUMIF(E31:E53,"選 挙 運 動",C31:C53)</f>
        <v>0</v>
      </c>
    </row>
    <row r="53" spans="1:13" ht="22.5" customHeight="1" thickBot="1" x14ac:dyDescent="0.2">
      <c r="A53" s="270"/>
      <c r="B53" s="271"/>
      <c r="C53" s="33"/>
      <c r="D53" s="34"/>
      <c r="E53" s="113"/>
      <c r="F53" s="35"/>
      <c r="G53" s="36"/>
      <c r="H53" s="35"/>
      <c r="I53" s="35"/>
      <c r="J53" s="99"/>
      <c r="K53" s="100"/>
      <c r="M53" s="156">
        <f>SUM(M51:M52)</f>
        <v>0</v>
      </c>
    </row>
    <row r="54" spans="1:13" ht="18.75" customHeight="1" thickTop="1" thickBot="1" x14ac:dyDescent="0.2">
      <c r="A54" s="295" t="s">
        <v>33</v>
      </c>
      <c r="B54" s="296"/>
      <c r="C54" s="76">
        <f>SUM(C31:C53)</f>
        <v>0</v>
      </c>
      <c r="D54" s="77"/>
      <c r="E54" s="78"/>
      <c r="F54" s="79"/>
      <c r="G54" s="80"/>
      <c r="H54" s="79"/>
      <c r="I54" s="79"/>
      <c r="J54" s="102"/>
      <c r="K54" s="140" t="s">
        <v>140</v>
      </c>
      <c r="M54" s="128" t="str">
        <f>IF(M53=C54,"OK","NG")</f>
        <v>OK</v>
      </c>
    </row>
    <row r="55" spans="1:13" ht="18.75" customHeight="1" thickBot="1" x14ac:dyDescent="0.2">
      <c r="A55" s="129" t="s">
        <v>12</v>
      </c>
      <c r="B55" s="3" t="s">
        <v>78</v>
      </c>
      <c r="C55" s="4"/>
      <c r="D55" s="2"/>
      <c r="E55" s="2"/>
      <c r="F55" s="2"/>
      <c r="G55" s="2"/>
      <c r="K55" s="125" t="s">
        <v>95</v>
      </c>
      <c r="M55" s="291" t="s">
        <v>88</v>
      </c>
    </row>
    <row r="56" spans="1:13" ht="15" customHeight="1" x14ac:dyDescent="0.15">
      <c r="A56" s="280" t="s">
        <v>0</v>
      </c>
      <c r="B56" s="281"/>
      <c r="C56" s="284" t="s">
        <v>31</v>
      </c>
      <c r="D56" s="281"/>
      <c r="E56" s="281" t="s">
        <v>13</v>
      </c>
      <c r="F56" s="297" t="s">
        <v>4</v>
      </c>
      <c r="G56" s="281" t="s">
        <v>14</v>
      </c>
      <c r="H56" s="281"/>
      <c r="I56" s="281"/>
      <c r="J56" s="299" t="s">
        <v>115</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302"/>
      <c r="B58" s="303"/>
      <c r="C58" s="88"/>
      <c r="D58" s="122" t="s">
        <v>16</v>
      </c>
      <c r="E58" s="146"/>
      <c r="F58" s="84"/>
      <c r="G58" s="85"/>
      <c r="H58" s="84"/>
      <c r="I58" s="84"/>
      <c r="J58" s="103"/>
      <c r="K58" s="237"/>
      <c r="M58" s="291"/>
    </row>
    <row r="59" spans="1:13" ht="22.5" customHeight="1" x14ac:dyDescent="0.15">
      <c r="A59" s="270"/>
      <c r="B59" s="271"/>
      <c r="C59" s="10"/>
      <c r="D59" s="12"/>
      <c r="E59" s="113"/>
      <c r="F59" s="22"/>
      <c r="G59" s="22"/>
      <c r="H59" s="21"/>
      <c r="I59" s="21"/>
      <c r="J59" s="97"/>
      <c r="K59" s="98"/>
      <c r="M59" s="291"/>
    </row>
    <row r="60" spans="1:13" ht="22.5" customHeight="1" x14ac:dyDescent="0.15">
      <c r="A60" s="270"/>
      <c r="B60" s="271"/>
      <c r="C60" s="9"/>
      <c r="D60" s="12"/>
      <c r="E60" s="113"/>
      <c r="F60" s="21"/>
      <c r="G60" s="22"/>
      <c r="H60" s="21"/>
      <c r="I60" s="21"/>
      <c r="J60" s="97"/>
      <c r="K60" s="98"/>
      <c r="M60" s="291"/>
    </row>
    <row r="61" spans="1:13" ht="22.5" customHeight="1" x14ac:dyDescent="0.15">
      <c r="A61" s="270"/>
      <c r="B61" s="271"/>
      <c r="C61" s="9"/>
      <c r="D61" s="12"/>
      <c r="E61" s="113"/>
      <c r="F61" s="22"/>
      <c r="G61" s="22"/>
      <c r="H61" s="21"/>
      <c r="I61" s="21"/>
      <c r="J61" s="97"/>
      <c r="K61" s="98"/>
      <c r="M61" s="291"/>
    </row>
    <row r="62" spans="1:13" ht="22.5" customHeight="1" x14ac:dyDescent="0.15">
      <c r="A62" s="270"/>
      <c r="B62" s="271"/>
      <c r="C62" s="9"/>
      <c r="D62" s="40"/>
      <c r="E62" s="113"/>
      <c r="F62" s="232"/>
      <c r="G62" s="22"/>
      <c r="H62" s="21"/>
      <c r="I62" s="21"/>
      <c r="J62" s="97"/>
      <c r="K62" s="98"/>
      <c r="M62" s="291"/>
    </row>
    <row r="63" spans="1:13" ht="22.5" customHeight="1" x14ac:dyDescent="0.15">
      <c r="A63" s="270"/>
      <c r="B63" s="271"/>
      <c r="C63" s="9"/>
      <c r="D63" s="12"/>
      <c r="E63" s="113"/>
      <c r="F63" s="21"/>
      <c r="G63" s="22"/>
      <c r="H63" s="21"/>
      <c r="I63" s="21"/>
      <c r="J63" s="97"/>
      <c r="K63" s="98"/>
      <c r="M63" s="291"/>
    </row>
    <row r="64" spans="1:13" ht="22.5" customHeight="1" x14ac:dyDescent="0.15">
      <c r="A64" s="270"/>
      <c r="B64" s="271"/>
      <c r="C64" s="9"/>
      <c r="D64" s="12"/>
      <c r="E64" s="113"/>
      <c r="F64" s="21"/>
      <c r="G64" s="22"/>
      <c r="H64" s="21"/>
      <c r="I64" s="21"/>
      <c r="J64" s="97"/>
      <c r="K64" s="98"/>
      <c r="M64" s="291"/>
    </row>
    <row r="65" spans="1:13" ht="22.5" customHeight="1" x14ac:dyDescent="0.15">
      <c r="A65" s="270"/>
      <c r="B65" s="271"/>
      <c r="C65" s="9"/>
      <c r="D65" s="12"/>
      <c r="E65" s="113"/>
      <c r="F65" s="21"/>
      <c r="G65" s="22"/>
      <c r="H65" s="21"/>
      <c r="I65" s="21"/>
      <c r="J65" s="97"/>
      <c r="K65" s="98"/>
      <c r="M65" s="291"/>
    </row>
    <row r="66" spans="1:13" ht="22.5" customHeight="1" x14ac:dyDescent="0.15">
      <c r="A66" s="270"/>
      <c r="B66" s="271"/>
      <c r="C66" s="9"/>
      <c r="D66" s="12"/>
      <c r="E66" s="113"/>
      <c r="F66" s="21"/>
      <c r="G66" s="22"/>
      <c r="H66" s="21"/>
      <c r="I66" s="21"/>
      <c r="J66" s="97"/>
      <c r="K66" s="98"/>
      <c r="M66" s="291"/>
    </row>
    <row r="67" spans="1:13" ht="22.5" customHeight="1" x14ac:dyDescent="0.15">
      <c r="A67" s="270"/>
      <c r="B67" s="271"/>
      <c r="C67" s="9"/>
      <c r="D67" s="12"/>
      <c r="E67" s="113"/>
      <c r="F67" s="21"/>
      <c r="G67" s="22"/>
      <c r="H67" s="21"/>
      <c r="I67" s="21"/>
      <c r="J67" s="97"/>
      <c r="K67" s="98"/>
    </row>
    <row r="68" spans="1:13" ht="22.5" customHeight="1" x14ac:dyDescent="0.15">
      <c r="A68" s="270"/>
      <c r="B68" s="271"/>
      <c r="C68" s="9"/>
      <c r="D68" s="12"/>
      <c r="E68" s="113"/>
      <c r="F68" s="21"/>
      <c r="G68" s="22"/>
      <c r="H68" s="21"/>
      <c r="I68" s="21"/>
      <c r="J68" s="97"/>
      <c r="K68" s="98"/>
    </row>
    <row r="69" spans="1:13" ht="22.5" customHeight="1" x14ac:dyDescent="0.15">
      <c r="A69" s="270"/>
      <c r="B69" s="271"/>
      <c r="C69" s="9"/>
      <c r="D69" s="12"/>
      <c r="E69" s="113"/>
      <c r="F69" s="21"/>
      <c r="G69" s="22"/>
      <c r="H69" s="22"/>
      <c r="I69" s="22"/>
      <c r="J69" s="95"/>
      <c r="K69" s="98"/>
    </row>
    <row r="70" spans="1:13" ht="22.5" customHeight="1" x14ac:dyDescent="0.15">
      <c r="A70" s="270"/>
      <c r="B70" s="271"/>
      <c r="C70" s="9"/>
      <c r="D70" s="12"/>
      <c r="E70" s="113"/>
      <c r="F70" s="22"/>
      <c r="G70" s="22"/>
      <c r="H70" s="21"/>
      <c r="I70" s="21"/>
      <c r="J70" s="97"/>
      <c r="K70" s="98"/>
    </row>
    <row r="71" spans="1:13" ht="22.5" customHeight="1" x14ac:dyDescent="0.15">
      <c r="A71" s="270"/>
      <c r="B71" s="271"/>
      <c r="C71" s="41"/>
      <c r="D71" s="34"/>
      <c r="E71" s="147"/>
      <c r="F71" s="36"/>
      <c r="G71" s="36"/>
      <c r="H71" s="36"/>
      <c r="I71" s="35"/>
      <c r="J71" s="99"/>
      <c r="K71" s="100"/>
    </row>
    <row r="72" spans="1:13" ht="22.5" customHeight="1" x14ac:dyDescent="0.15">
      <c r="A72" s="270"/>
      <c r="B72" s="271"/>
      <c r="C72" s="10"/>
      <c r="D72" s="12"/>
      <c r="E72" s="113"/>
      <c r="F72" s="21"/>
      <c r="G72" s="22"/>
      <c r="H72" s="21"/>
      <c r="I72" s="21"/>
      <c r="J72" s="97"/>
      <c r="K72" s="98"/>
    </row>
    <row r="73" spans="1:13" ht="22.5" customHeight="1" x14ac:dyDescent="0.15">
      <c r="A73" s="270"/>
      <c r="B73" s="271"/>
      <c r="C73" s="9"/>
      <c r="D73" s="12"/>
      <c r="E73" s="113"/>
      <c r="F73" s="21"/>
      <c r="G73" s="22"/>
      <c r="H73" s="21"/>
      <c r="I73" s="21"/>
      <c r="J73" s="97"/>
      <c r="K73" s="98"/>
    </row>
    <row r="74" spans="1:13" ht="22.5" customHeight="1" x14ac:dyDescent="0.15">
      <c r="A74" s="270"/>
      <c r="B74" s="271"/>
      <c r="C74" s="9"/>
      <c r="D74" s="12"/>
      <c r="E74" s="113"/>
      <c r="F74" s="21"/>
      <c r="G74" s="22"/>
      <c r="H74" s="21"/>
      <c r="I74" s="21"/>
      <c r="J74" s="97"/>
      <c r="K74" s="98"/>
    </row>
    <row r="75" spans="1:13" ht="22.5" customHeight="1" x14ac:dyDescent="0.15">
      <c r="A75" s="270"/>
      <c r="B75" s="271"/>
      <c r="C75" s="10"/>
      <c r="D75" s="12"/>
      <c r="E75" s="113"/>
      <c r="F75" s="21"/>
      <c r="G75" s="22"/>
      <c r="H75" s="21"/>
      <c r="I75" s="21"/>
      <c r="J75" s="97"/>
      <c r="K75" s="98"/>
    </row>
    <row r="76" spans="1:13" ht="22.5" customHeight="1" x14ac:dyDescent="0.15">
      <c r="A76" s="270"/>
      <c r="B76" s="271"/>
      <c r="C76" s="9"/>
      <c r="D76" s="12"/>
      <c r="E76" s="113"/>
      <c r="F76" s="21"/>
      <c r="G76" s="22"/>
      <c r="H76" s="21"/>
      <c r="I76" s="21"/>
      <c r="J76" s="97"/>
      <c r="K76" s="98"/>
    </row>
    <row r="77" spans="1:13" ht="22.5" customHeight="1" x14ac:dyDescent="0.15">
      <c r="A77" s="270"/>
      <c r="B77" s="271"/>
      <c r="C77" s="9"/>
      <c r="D77" s="12"/>
      <c r="E77" s="113"/>
      <c r="F77" s="21"/>
      <c r="G77" s="22"/>
      <c r="H77" s="21"/>
      <c r="I77" s="21"/>
      <c r="J77" s="97"/>
      <c r="K77" s="98"/>
    </row>
    <row r="78" spans="1:13" ht="22.5" customHeight="1" x14ac:dyDescent="0.15">
      <c r="A78" s="270"/>
      <c r="B78" s="271"/>
      <c r="C78" s="10"/>
      <c r="D78" s="12"/>
      <c r="E78" s="113"/>
      <c r="F78" s="21"/>
      <c r="G78" s="22"/>
      <c r="H78" s="21"/>
      <c r="I78" s="21"/>
      <c r="J78" s="97"/>
      <c r="K78" s="98"/>
      <c r="M78" s="156">
        <f>SUMIF(E58:E80,"立候補準備",C58:C80)</f>
        <v>0</v>
      </c>
    </row>
    <row r="79" spans="1:13" ht="22.5" customHeight="1" x14ac:dyDescent="0.15">
      <c r="A79" s="270"/>
      <c r="B79" s="271"/>
      <c r="C79" s="10"/>
      <c r="D79" s="12"/>
      <c r="E79" s="113"/>
      <c r="F79" s="21"/>
      <c r="G79" s="22"/>
      <c r="H79" s="21"/>
      <c r="I79" s="21"/>
      <c r="J79" s="97"/>
      <c r="K79" s="98"/>
      <c r="M79" s="156">
        <f>SUMIF(E58:E80,"選 挙 運 動",C58:C80)</f>
        <v>0</v>
      </c>
    </row>
    <row r="80" spans="1:13" ht="22.5" customHeight="1" thickBot="1" x14ac:dyDescent="0.2">
      <c r="A80" s="270"/>
      <c r="B80" s="271"/>
      <c r="C80" s="33"/>
      <c r="D80" s="34"/>
      <c r="E80" s="113"/>
      <c r="F80" s="35"/>
      <c r="G80" s="36"/>
      <c r="H80" s="35"/>
      <c r="I80" s="35"/>
      <c r="J80" s="99"/>
      <c r="K80" s="100"/>
      <c r="M80" s="156">
        <f>SUM(M78:M79)</f>
        <v>0</v>
      </c>
    </row>
    <row r="81" spans="1:13" ht="18.75" customHeight="1" thickTop="1" thickBot="1" x14ac:dyDescent="0.2">
      <c r="A81" s="295" t="s">
        <v>33</v>
      </c>
      <c r="B81" s="296"/>
      <c r="C81" s="76">
        <f>SUM(C58:C80)</f>
        <v>0</v>
      </c>
      <c r="D81" s="77"/>
      <c r="E81" s="78"/>
      <c r="F81" s="79"/>
      <c r="G81" s="80"/>
      <c r="H81" s="79"/>
      <c r="I81" s="79"/>
      <c r="J81" s="102"/>
      <c r="K81" s="140" t="s">
        <v>140</v>
      </c>
      <c r="M81" s="128" t="str">
        <f>IF(M80=C81,"OK","NG")</f>
        <v>OK</v>
      </c>
    </row>
    <row r="82" spans="1:13" ht="18.75" customHeight="1" thickBot="1" x14ac:dyDescent="0.2">
      <c r="A82" s="129" t="s">
        <v>12</v>
      </c>
      <c r="B82" s="3" t="s">
        <v>78</v>
      </c>
      <c r="C82" s="4"/>
      <c r="D82" s="2"/>
      <c r="E82" s="2"/>
      <c r="F82" s="2"/>
      <c r="G82" s="2"/>
      <c r="K82" s="125" t="s">
        <v>96</v>
      </c>
      <c r="M82" s="291" t="s">
        <v>89</v>
      </c>
    </row>
    <row r="83" spans="1:13" ht="15" customHeight="1" x14ac:dyDescent="0.15">
      <c r="A83" s="280" t="s">
        <v>0</v>
      </c>
      <c r="B83" s="281"/>
      <c r="C83" s="284" t="s">
        <v>31</v>
      </c>
      <c r="D83" s="281"/>
      <c r="E83" s="281" t="s">
        <v>13</v>
      </c>
      <c r="F83" s="297" t="s">
        <v>4</v>
      </c>
      <c r="G83" s="281" t="s">
        <v>14</v>
      </c>
      <c r="H83" s="281"/>
      <c r="I83" s="281"/>
      <c r="J83" s="299" t="s">
        <v>115</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02"/>
      <c r="B85" s="303"/>
      <c r="C85" s="88"/>
      <c r="D85" s="122" t="s">
        <v>16</v>
      </c>
      <c r="E85" s="146"/>
      <c r="F85" s="84"/>
      <c r="G85" s="85"/>
      <c r="H85" s="84"/>
      <c r="I85" s="84"/>
      <c r="J85" s="103"/>
      <c r="K85" s="237"/>
      <c r="M85" s="291"/>
    </row>
    <row r="86" spans="1:13" ht="22.5" customHeight="1" x14ac:dyDescent="0.15">
      <c r="A86" s="270"/>
      <c r="B86" s="271"/>
      <c r="C86" s="10"/>
      <c r="D86" s="12"/>
      <c r="E86" s="113"/>
      <c r="F86" s="22"/>
      <c r="G86" s="22"/>
      <c r="H86" s="21"/>
      <c r="I86" s="21"/>
      <c r="J86" s="97"/>
      <c r="K86" s="98"/>
      <c r="M86" s="291"/>
    </row>
    <row r="87" spans="1:13" ht="22.5" customHeight="1" x14ac:dyDescent="0.15">
      <c r="A87" s="270"/>
      <c r="B87" s="271"/>
      <c r="C87" s="9"/>
      <c r="D87" s="12"/>
      <c r="E87" s="113"/>
      <c r="F87" s="21"/>
      <c r="G87" s="22"/>
      <c r="H87" s="21"/>
      <c r="I87" s="21"/>
      <c r="J87" s="97"/>
      <c r="K87" s="98"/>
      <c r="M87" s="291"/>
    </row>
    <row r="88" spans="1:13" ht="22.5" customHeight="1" x14ac:dyDescent="0.15">
      <c r="A88" s="270"/>
      <c r="B88" s="271"/>
      <c r="C88" s="9"/>
      <c r="D88" s="12"/>
      <c r="E88" s="113"/>
      <c r="F88" s="22"/>
      <c r="G88" s="22"/>
      <c r="H88" s="21"/>
      <c r="I88" s="21"/>
      <c r="J88" s="97"/>
      <c r="K88" s="98"/>
      <c r="M88" s="291"/>
    </row>
    <row r="89" spans="1:13" ht="22.5" customHeight="1" x14ac:dyDescent="0.15">
      <c r="A89" s="270"/>
      <c r="B89" s="271"/>
      <c r="C89" s="9"/>
      <c r="D89" s="40"/>
      <c r="E89" s="113"/>
      <c r="F89" s="232"/>
      <c r="G89" s="22"/>
      <c r="H89" s="21"/>
      <c r="I89" s="21"/>
      <c r="J89" s="97"/>
      <c r="K89" s="98"/>
      <c r="M89" s="291"/>
    </row>
    <row r="90" spans="1:13" ht="22.5" customHeight="1" x14ac:dyDescent="0.15">
      <c r="A90" s="270"/>
      <c r="B90" s="271"/>
      <c r="C90" s="9"/>
      <c r="D90" s="12"/>
      <c r="E90" s="113"/>
      <c r="F90" s="21"/>
      <c r="G90" s="22"/>
      <c r="H90" s="21"/>
      <c r="I90" s="21"/>
      <c r="J90" s="97"/>
      <c r="K90" s="98"/>
      <c r="M90" s="291"/>
    </row>
    <row r="91" spans="1:13" ht="22.5" customHeight="1" x14ac:dyDescent="0.15">
      <c r="A91" s="270"/>
      <c r="B91" s="271"/>
      <c r="C91" s="9"/>
      <c r="D91" s="12"/>
      <c r="E91" s="113"/>
      <c r="F91" s="21"/>
      <c r="G91" s="22"/>
      <c r="H91" s="21"/>
      <c r="I91" s="21"/>
      <c r="J91" s="97"/>
      <c r="K91" s="98"/>
      <c r="M91" s="291"/>
    </row>
    <row r="92" spans="1:13" ht="22.5" customHeight="1" x14ac:dyDescent="0.15">
      <c r="A92" s="270"/>
      <c r="B92" s="271"/>
      <c r="C92" s="9"/>
      <c r="D92" s="12"/>
      <c r="E92" s="113"/>
      <c r="F92" s="21"/>
      <c r="G92" s="22"/>
      <c r="H92" s="21"/>
      <c r="I92" s="21"/>
      <c r="J92" s="97"/>
      <c r="K92" s="98"/>
      <c r="M92" s="291"/>
    </row>
    <row r="93" spans="1:13" ht="22.5" customHeight="1" x14ac:dyDescent="0.15">
      <c r="A93" s="270"/>
      <c r="B93" s="271"/>
      <c r="C93" s="9"/>
      <c r="D93" s="12"/>
      <c r="E93" s="113"/>
      <c r="F93" s="21"/>
      <c r="G93" s="22"/>
      <c r="H93" s="21"/>
      <c r="I93" s="21"/>
      <c r="J93" s="97"/>
      <c r="K93" s="98"/>
      <c r="M93" s="291"/>
    </row>
    <row r="94" spans="1:13" ht="22.5" customHeight="1" x14ac:dyDescent="0.15">
      <c r="A94" s="270"/>
      <c r="B94" s="271"/>
      <c r="C94" s="9"/>
      <c r="D94" s="12"/>
      <c r="E94" s="113"/>
      <c r="F94" s="21"/>
      <c r="G94" s="22"/>
      <c r="H94" s="21"/>
      <c r="I94" s="21"/>
      <c r="J94" s="97"/>
      <c r="K94" s="98"/>
    </row>
    <row r="95" spans="1:13" ht="22.5" customHeight="1" x14ac:dyDescent="0.15">
      <c r="A95" s="270"/>
      <c r="B95" s="271"/>
      <c r="C95" s="9"/>
      <c r="D95" s="12"/>
      <c r="E95" s="113"/>
      <c r="F95" s="21"/>
      <c r="G95" s="22"/>
      <c r="H95" s="21"/>
      <c r="I95" s="21"/>
      <c r="J95" s="97"/>
      <c r="K95" s="98"/>
    </row>
    <row r="96" spans="1:13" ht="22.5" customHeight="1" x14ac:dyDescent="0.15">
      <c r="A96" s="270"/>
      <c r="B96" s="271"/>
      <c r="C96" s="9"/>
      <c r="D96" s="12"/>
      <c r="E96" s="113"/>
      <c r="F96" s="21"/>
      <c r="G96" s="22"/>
      <c r="H96" s="22"/>
      <c r="I96" s="22"/>
      <c r="J96" s="95"/>
      <c r="K96" s="98"/>
    </row>
    <row r="97" spans="1:13" ht="22.5" customHeight="1" x14ac:dyDescent="0.15">
      <c r="A97" s="270"/>
      <c r="B97" s="271"/>
      <c r="C97" s="9"/>
      <c r="D97" s="12"/>
      <c r="E97" s="113"/>
      <c r="F97" s="22"/>
      <c r="G97" s="22"/>
      <c r="H97" s="21"/>
      <c r="I97" s="21"/>
      <c r="J97" s="97"/>
      <c r="K97" s="98"/>
    </row>
    <row r="98" spans="1:13" ht="22.5" customHeight="1" x14ac:dyDescent="0.15">
      <c r="A98" s="270"/>
      <c r="B98" s="271"/>
      <c r="C98" s="41"/>
      <c r="D98" s="34"/>
      <c r="E98" s="147"/>
      <c r="F98" s="36"/>
      <c r="G98" s="36"/>
      <c r="H98" s="36"/>
      <c r="I98" s="35"/>
      <c r="J98" s="99"/>
      <c r="K98" s="100"/>
    </row>
    <row r="99" spans="1:13" ht="22.5" customHeight="1" x14ac:dyDescent="0.15">
      <c r="A99" s="270"/>
      <c r="B99" s="271"/>
      <c r="C99" s="10"/>
      <c r="D99" s="12"/>
      <c r="E99" s="113"/>
      <c r="F99" s="21"/>
      <c r="G99" s="22"/>
      <c r="H99" s="21"/>
      <c r="I99" s="21"/>
      <c r="J99" s="97"/>
      <c r="K99" s="98"/>
    </row>
    <row r="100" spans="1:13" ht="22.5" customHeight="1" x14ac:dyDescent="0.15">
      <c r="A100" s="270"/>
      <c r="B100" s="271"/>
      <c r="C100" s="9"/>
      <c r="D100" s="12"/>
      <c r="E100" s="113"/>
      <c r="F100" s="21"/>
      <c r="G100" s="22"/>
      <c r="H100" s="21"/>
      <c r="I100" s="21"/>
      <c r="J100" s="97"/>
      <c r="K100" s="98"/>
    </row>
    <row r="101" spans="1:13" ht="22.5" customHeight="1" x14ac:dyDescent="0.15">
      <c r="A101" s="270"/>
      <c r="B101" s="271"/>
      <c r="C101" s="9"/>
      <c r="D101" s="12"/>
      <c r="E101" s="113"/>
      <c r="F101" s="21"/>
      <c r="G101" s="22"/>
      <c r="H101" s="21"/>
      <c r="I101" s="21"/>
      <c r="J101" s="97"/>
      <c r="K101" s="98"/>
    </row>
    <row r="102" spans="1:13" ht="22.5" customHeight="1" x14ac:dyDescent="0.15">
      <c r="A102" s="270"/>
      <c r="B102" s="271"/>
      <c r="C102" s="10"/>
      <c r="D102" s="12"/>
      <c r="E102" s="113"/>
      <c r="F102" s="21"/>
      <c r="G102" s="22"/>
      <c r="H102" s="21"/>
      <c r="I102" s="21"/>
      <c r="J102" s="97"/>
      <c r="K102" s="98"/>
    </row>
    <row r="103" spans="1:13" ht="22.5" customHeight="1" x14ac:dyDescent="0.15">
      <c r="A103" s="270"/>
      <c r="B103" s="271"/>
      <c r="C103" s="9"/>
      <c r="D103" s="12"/>
      <c r="E103" s="113"/>
      <c r="F103" s="21"/>
      <c r="G103" s="22"/>
      <c r="H103" s="21"/>
      <c r="I103" s="21"/>
      <c r="J103" s="97"/>
      <c r="K103" s="98"/>
    </row>
    <row r="104" spans="1:13" ht="22.5" customHeight="1" x14ac:dyDescent="0.15">
      <c r="A104" s="270"/>
      <c r="B104" s="271"/>
      <c r="C104" s="9"/>
      <c r="D104" s="12"/>
      <c r="E104" s="113"/>
      <c r="F104" s="21"/>
      <c r="G104" s="22"/>
      <c r="H104" s="21"/>
      <c r="I104" s="21"/>
      <c r="J104" s="97"/>
      <c r="K104" s="98"/>
    </row>
    <row r="105" spans="1:13" ht="22.5" customHeight="1" x14ac:dyDescent="0.15">
      <c r="A105" s="270"/>
      <c r="B105" s="271"/>
      <c r="C105" s="10"/>
      <c r="D105" s="12"/>
      <c r="E105" s="113"/>
      <c r="F105" s="21"/>
      <c r="G105" s="22"/>
      <c r="H105" s="21"/>
      <c r="I105" s="21"/>
      <c r="J105" s="97"/>
      <c r="K105" s="98"/>
      <c r="M105" s="156">
        <f>SUMIF(E85:E107,"立候補準備",C85:C107)</f>
        <v>0</v>
      </c>
    </row>
    <row r="106" spans="1:13" ht="22.5" customHeight="1" x14ac:dyDescent="0.15">
      <c r="A106" s="270"/>
      <c r="B106" s="271"/>
      <c r="C106" s="10"/>
      <c r="D106" s="12"/>
      <c r="E106" s="113"/>
      <c r="F106" s="21"/>
      <c r="G106" s="22"/>
      <c r="H106" s="21"/>
      <c r="I106" s="21"/>
      <c r="J106" s="97"/>
      <c r="K106" s="98"/>
      <c r="M106" s="156">
        <f>SUMIF(E85:E107,"選 挙 運 動",C85:C107)</f>
        <v>0</v>
      </c>
    </row>
    <row r="107" spans="1:13" ht="22.5" customHeight="1" thickBot="1" x14ac:dyDescent="0.2">
      <c r="A107" s="270"/>
      <c r="B107" s="271"/>
      <c r="C107" s="33"/>
      <c r="D107" s="34"/>
      <c r="E107" s="113"/>
      <c r="F107" s="35"/>
      <c r="G107" s="36"/>
      <c r="H107" s="35"/>
      <c r="I107" s="35"/>
      <c r="J107" s="99"/>
      <c r="K107" s="100"/>
      <c r="M107" s="156">
        <f>SUM(M105:M106)</f>
        <v>0</v>
      </c>
    </row>
    <row r="108" spans="1:13" ht="18.75" customHeight="1" thickTop="1" thickBot="1" x14ac:dyDescent="0.2">
      <c r="A108" s="295" t="s">
        <v>33</v>
      </c>
      <c r="B108" s="296"/>
      <c r="C108" s="76">
        <f>SUM(C85:C107)</f>
        <v>0</v>
      </c>
      <c r="D108" s="77"/>
      <c r="E108" s="81"/>
      <c r="F108" s="82"/>
      <c r="G108" s="83"/>
      <c r="H108" s="82"/>
      <c r="I108" s="82"/>
      <c r="J108" s="105"/>
      <c r="K108" s="139" t="s">
        <v>140</v>
      </c>
      <c r="M108" s="128" t="str">
        <f>IF(M107=C108,"OK","NG")</f>
        <v>OK</v>
      </c>
    </row>
  </sheetData>
  <mergeCells count="128">
    <mergeCell ref="A81:B81"/>
    <mergeCell ref="A75:B75"/>
    <mergeCell ref="A76:B76"/>
    <mergeCell ref="A77:B77"/>
    <mergeCell ref="A78:B78"/>
    <mergeCell ref="A79:B79"/>
    <mergeCell ref="A67:B67"/>
    <mergeCell ref="A68:B68"/>
    <mergeCell ref="A69:B69"/>
    <mergeCell ref="A70:B70"/>
    <mergeCell ref="A71:B71"/>
    <mergeCell ref="A72:B72"/>
    <mergeCell ref="A73:B73"/>
    <mergeCell ref="A74:B74"/>
    <mergeCell ref="A80:B80"/>
    <mergeCell ref="A49:B49"/>
    <mergeCell ref="A50:B50"/>
    <mergeCell ref="A51:B51"/>
    <mergeCell ref="A52:B52"/>
    <mergeCell ref="A53:B53"/>
    <mergeCell ref="A54:B54"/>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65:B65"/>
    <mergeCell ref="A66:B66"/>
    <mergeCell ref="A40:B40"/>
    <mergeCell ref="A41:B41"/>
    <mergeCell ref="A42:B42"/>
    <mergeCell ref="A43:B43"/>
    <mergeCell ref="A44:B44"/>
    <mergeCell ref="A45:B45"/>
    <mergeCell ref="A46:B46"/>
    <mergeCell ref="A47:B47"/>
    <mergeCell ref="A48:B48"/>
    <mergeCell ref="M28:M39"/>
    <mergeCell ref="A29:B30"/>
    <mergeCell ref="C29:D30"/>
    <mergeCell ref="E29:E30"/>
    <mergeCell ref="F29:F30"/>
    <mergeCell ref="G29:I29"/>
    <mergeCell ref="J29:J30"/>
    <mergeCell ref="K29:K30"/>
    <mergeCell ref="A31:B31"/>
    <mergeCell ref="A32:B32"/>
    <mergeCell ref="A33:B33"/>
    <mergeCell ref="A34:B34"/>
    <mergeCell ref="A35:B35"/>
    <mergeCell ref="A36:B36"/>
    <mergeCell ref="A37:B37"/>
    <mergeCell ref="A38:B38"/>
    <mergeCell ref="A39:B39"/>
    <mergeCell ref="A15:B15"/>
    <mergeCell ref="A26:B26"/>
    <mergeCell ref="A27:B27"/>
    <mergeCell ref="A12:B12"/>
    <mergeCell ref="A13:B13"/>
    <mergeCell ref="A14:B14"/>
    <mergeCell ref="A20:B20"/>
    <mergeCell ref="A21:B21"/>
    <mergeCell ref="A22:B22"/>
    <mergeCell ref="A23:B23"/>
    <mergeCell ref="A24:B24"/>
    <mergeCell ref="A25:B25"/>
    <mergeCell ref="A17:B17"/>
    <mergeCell ref="A18:B18"/>
    <mergeCell ref="A19:B19"/>
    <mergeCell ref="A16:B16"/>
    <mergeCell ref="M1:M12"/>
    <mergeCell ref="K2:K3"/>
    <mergeCell ref="A4:B4"/>
    <mergeCell ref="A5:B5"/>
    <mergeCell ref="A6:B6"/>
    <mergeCell ref="A7:B7"/>
    <mergeCell ref="A2:B3"/>
    <mergeCell ref="C2:D3"/>
    <mergeCell ref="E2:E3"/>
    <mergeCell ref="F2:F3"/>
    <mergeCell ref="G2:I2"/>
    <mergeCell ref="J2:J3"/>
    <mergeCell ref="A8:B8"/>
    <mergeCell ref="A9:B9"/>
    <mergeCell ref="A10:B10"/>
    <mergeCell ref="A11:B11"/>
    <mergeCell ref="A93:B93"/>
    <mergeCell ref="A94:B94"/>
    <mergeCell ref="A95:B95"/>
    <mergeCell ref="A96:B96"/>
    <mergeCell ref="A97:B97"/>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91:B91"/>
    <mergeCell ref="A92:B92"/>
    <mergeCell ref="A108:B108"/>
    <mergeCell ref="A103:B103"/>
    <mergeCell ref="A104:B104"/>
    <mergeCell ref="A105:B105"/>
    <mergeCell ref="A106:B106"/>
    <mergeCell ref="A107:B107"/>
    <mergeCell ref="A98:B98"/>
    <mergeCell ref="A99:B99"/>
    <mergeCell ref="A100:B100"/>
    <mergeCell ref="A101:B101"/>
    <mergeCell ref="A102:B102"/>
  </mergeCells>
  <phoneticPr fontId="2"/>
  <dataValidations count="1">
    <dataValidation type="list" allowBlank="1" showInputMessage="1" showErrorMessage="1" sqref="E4:E26 E85:E107 E58:E80 E31:E53" xr:uid="{00000000-0002-0000-0500-000000000000}">
      <formula1>$N$24:$N$25</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0" man="1"/>
    <brk id="54" max="10" man="1"/>
    <brk id="81" max="10" man="1"/>
  </rowBreaks>
  <ignoredErrors>
    <ignoredError sqref="A1 A28 A55 A82" numberStoredAsText="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N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129" t="s">
        <v>12</v>
      </c>
      <c r="B1" s="3" t="s">
        <v>79</v>
      </c>
      <c r="C1" s="4"/>
      <c r="D1" s="2"/>
      <c r="E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115</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270"/>
      <c r="B4" s="271"/>
      <c r="C4" s="9"/>
      <c r="D4" s="122" t="s">
        <v>16</v>
      </c>
      <c r="E4" s="113"/>
      <c r="F4" s="21"/>
      <c r="G4" s="22"/>
      <c r="H4" s="21"/>
      <c r="I4" s="21"/>
      <c r="J4" s="97"/>
      <c r="K4" s="98"/>
      <c r="M4" s="291"/>
    </row>
    <row r="5" spans="1:13" ht="22.5" customHeight="1" x14ac:dyDescent="0.15">
      <c r="A5" s="270"/>
      <c r="B5" s="271"/>
      <c r="C5" s="9"/>
      <c r="D5" s="12"/>
      <c r="E5" s="113"/>
      <c r="F5" s="22"/>
      <c r="G5" s="22"/>
      <c r="H5" s="21"/>
      <c r="I5" s="21"/>
      <c r="J5" s="97"/>
      <c r="K5" s="98"/>
      <c r="M5" s="291"/>
    </row>
    <row r="6" spans="1:13" ht="22.5" customHeight="1" x14ac:dyDescent="0.15">
      <c r="A6" s="270"/>
      <c r="B6" s="271"/>
      <c r="C6" s="9"/>
      <c r="D6" s="40"/>
      <c r="E6" s="113"/>
      <c r="F6" s="232"/>
      <c r="G6" s="22"/>
      <c r="H6" s="21"/>
      <c r="I6" s="21"/>
      <c r="J6" s="97"/>
      <c r="K6" s="98"/>
      <c r="M6" s="291"/>
    </row>
    <row r="7" spans="1:13" ht="22.5" customHeight="1" x14ac:dyDescent="0.15">
      <c r="A7" s="270"/>
      <c r="B7" s="271"/>
      <c r="C7" s="9"/>
      <c r="D7" s="12"/>
      <c r="E7" s="113"/>
      <c r="F7" s="21"/>
      <c r="G7" s="22"/>
      <c r="H7" s="21"/>
      <c r="I7" s="21"/>
      <c r="J7" s="97"/>
      <c r="K7" s="98"/>
      <c r="M7" s="291"/>
    </row>
    <row r="8" spans="1:13" ht="22.5" customHeight="1" x14ac:dyDescent="0.15">
      <c r="A8" s="270"/>
      <c r="B8" s="271"/>
      <c r="C8" s="9"/>
      <c r="D8" s="12"/>
      <c r="E8" s="113"/>
      <c r="F8" s="21"/>
      <c r="G8" s="22"/>
      <c r="H8" s="21"/>
      <c r="I8" s="21"/>
      <c r="J8" s="97"/>
      <c r="K8" s="98"/>
      <c r="M8" s="291"/>
    </row>
    <row r="9" spans="1:13" ht="22.5" customHeight="1" x14ac:dyDescent="0.15">
      <c r="A9" s="270"/>
      <c r="B9" s="271"/>
      <c r="C9" s="9"/>
      <c r="D9" s="12"/>
      <c r="E9" s="113"/>
      <c r="F9" s="21"/>
      <c r="G9" s="22"/>
      <c r="H9" s="21"/>
      <c r="I9" s="21"/>
      <c r="J9" s="97"/>
      <c r="K9" s="98"/>
      <c r="M9" s="291"/>
    </row>
    <row r="10" spans="1:13" ht="22.5" customHeight="1" x14ac:dyDescent="0.15">
      <c r="A10" s="270"/>
      <c r="B10" s="271"/>
      <c r="C10" s="9"/>
      <c r="D10" s="12"/>
      <c r="E10" s="113"/>
      <c r="F10" s="21"/>
      <c r="G10" s="22"/>
      <c r="H10" s="22"/>
      <c r="I10" s="22"/>
      <c r="J10" s="95"/>
      <c r="K10" s="98"/>
      <c r="M10" s="291"/>
    </row>
    <row r="11" spans="1:13" ht="22.5" customHeight="1" x14ac:dyDescent="0.15">
      <c r="A11" s="270"/>
      <c r="B11" s="271"/>
      <c r="C11" s="9"/>
      <c r="D11" s="12"/>
      <c r="E11" s="113"/>
      <c r="F11" s="22"/>
      <c r="G11" s="22"/>
      <c r="H11" s="21"/>
      <c r="I11" s="21"/>
      <c r="J11" s="97"/>
      <c r="K11" s="98"/>
      <c r="M11" s="291"/>
    </row>
    <row r="12" spans="1:13" ht="22.5" customHeight="1" x14ac:dyDescent="0.15">
      <c r="A12" s="270"/>
      <c r="B12" s="271"/>
      <c r="C12" s="10"/>
      <c r="D12" s="12"/>
      <c r="E12" s="113"/>
      <c r="F12" s="21"/>
      <c r="G12" s="22"/>
      <c r="H12" s="21"/>
      <c r="I12" s="21"/>
      <c r="J12" s="97"/>
      <c r="K12" s="98"/>
      <c r="M12" s="291"/>
    </row>
    <row r="13" spans="1:13" ht="22.5" customHeight="1" x14ac:dyDescent="0.15">
      <c r="A13" s="270"/>
      <c r="B13" s="271"/>
      <c r="C13" s="9"/>
      <c r="D13" s="12"/>
      <c r="E13" s="113"/>
      <c r="F13" s="21"/>
      <c r="G13" s="22"/>
      <c r="H13" s="21"/>
      <c r="I13" s="21"/>
      <c r="J13" s="97"/>
      <c r="K13" s="98"/>
    </row>
    <row r="14" spans="1:13" ht="22.5" customHeight="1" x14ac:dyDescent="0.15">
      <c r="A14" s="270"/>
      <c r="B14" s="271"/>
      <c r="C14" s="9"/>
      <c r="D14" s="12"/>
      <c r="E14" s="113"/>
      <c r="F14" s="21"/>
      <c r="G14" s="22"/>
      <c r="H14" s="21"/>
      <c r="I14" s="21"/>
      <c r="J14" s="97"/>
      <c r="K14" s="98"/>
    </row>
    <row r="15" spans="1:13" ht="22.5" customHeight="1" x14ac:dyDescent="0.15">
      <c r="A15" s="270"/>
      <c r="B15" s="271"/>
      <c r="C15" s="9"/>
      <c r="D15" s="12"/>
      <c r="E15" s="113"/>
      <c r="F15" s="21"/>
      <c r="G15" s="22"/>
      <c r="H15" s="21"/>
      <c r="I15" s="21"/>
      <c r="J15" s="97"/>
      <c r="K15" s="98"/>
    </row>
    <row r="16" spans="1:13" ht="22.5" customHeight="1" x14ac:dyDescent="0.15">
      <c r="A16" s="270"/>
      <c r="B16" s="271"/>
      <c r="C16" s="9"/>
      <c r="D16" s="12"/>
      <c r="E16" s="113"/>
      <c r="F16" s="21"/>
      <c r="G16" s="22"/>
      <c r="H16" s="21"/>
      <c r="I16" s="21"/>
      <c r="J16" s="97"/>
      <c r="K16" s="98"/>
    </row>
    <row r="17" spans="1:14" ht="22.5" customHeight="1" x14ac:dyDescent="0.15">
      <c r="A17" s="270"/>
      <c r="B17" s="271"/>
      <c r="C17" s="9"/>
      <c r="D17" s="12"/>
      <c r="E17" s="113"/>
      <c r="F17" s="21"/>
      <c r="G17" s="22"/>
      <c r="H17" s="21"/>
      <c r="I17" s="21"/>
      <c r="J17" s="97"/>
      <c r="K17" s="98"/>
    </row>
    <row r="18" spans="1:14" ht="22.5" customHeight="1" x14ac:dyDescent="0.15">
      <c r="A18" s="270"/>
      <c r="B18" s="271"/>
      <c r="C18" s="9"/>
      <c r="D18" s="12"/>
      <c r="E18" s="113"/>
      <c r="F18" s="21"/>
      <c r="G18" s="22"/>
      <c r="H18" s="21"/>
      <c r="I18" s="21"/>
      <c r="J18" s="97"/>
      <c r="K18" s="98"/>
    </row>
    <row r="19" spans="1:14" ht="22.5" customHeight="1" x14ac:dyDescent="0.15">
      <c r="A19" s="270"/>
      <c r="B19" s="271"/>
      <c r="C19" s="9"/>
      <c r="D19" s="12"/>
      <c r="E19" s="113"/>
      <c r="F19" s="21"/>
      <c r="G19" s="22"/>
      <c r="H19" s="21"/>
      <c r="I19" s="21"/>
      <c r="J19" s="97"/>
      <c r="K19" s="98"/>
    </row>
    <row r="20" spans="1:14" ht="22.5" customHeight="1" x14ac:dyDescent="0.15">
      <c r="A20" s="270"/>
      <c r="B20" s="271"/>
      <c r="C20" s="9"/>
      <c r="D20" s="12"/>
      <c r="E20" s="113"/>
      <c r="F20" s="21"/>
      <c r="G20" s="22"/>
      <c r="H20" s="21"/>
      <c r="I20" s="21"/>
      <c r="J20" s="97"/>
      <c r="K20" s="98"/>
    </row>
    <row r="21" spans="1:14" ht="22.5" customHeight="1" x14ac:dyDescent="0.15">
      <c r="A21" s="270"/>
      <c r="B21" s="271"/>
      <c r="C21" s="10"/>
      <c r="D21" s="12"/>
      <c r="E21" s="113"/>
      <c r="F21" s="21"/>
      <c r="G21" s="22"/>
      <c r="H21" s="21"/>
      <c r="I21" s="21"/>
      <c r="J21" s="97"/>
      <c r="K21" s="98"/>
    </row>
    <row r="22" spans="1:14" ht="22.5" customHeight="1" x14ac:dyDescent="0.15">
      <c r="A22" s="270"/>
      <c r="B22" s="271"/>
      <c r="C22" s="9"/>
      <c r="D22" s="12"/>
      <c r="E22" s="113"/>
      <c r="F22" s="21"/>
      <c r="G22" s="22"/>
      <c r="H22" s="21"/>
      <c r="I22" s="21"/>
      <c r="J22" s="97"/>
      <c r="K22" s="98"/>
    </row>
    <row r="23" spans="1:14" ht="22.5" customHeight="1" x14ac:dyDescent="0.15">
      <c r="A23" s="270"/>
      <c r="B23" s="271"/>
      <c r="C23" s="9"/>
      <c r="D23" s="12"/>
      <c r="E23" s="113"/>
      <c r="F23" s="21"/>
      <c r="G23" s="22"/>
      <c r="H23" s="21"/>
      <c r="I23" s="21"/>
      <c r="J23" s="97"/>
      <c r="K23" s="98"/>
    </row>
    <row r="24" spans="1:14" ht="22.5" customHeight="1" x14ac:dyDescent="0.15">
      <c r="A24" s="270"/>
      <c r="B24" s="271"/>
      <c r="C24" s="10"/>
      <c r="D24" s="12"/>
      <c r="E24" s="113"/>
      <c r="F24" s="21"/>
      <c r="G24" s="22"/>
      <c r="H24" s="21"/>
      <c r="I24" s="21"/>
      <c r="J24" s="97"/>
      <c r="K24" s="98"/>
      <c r="M24" s="156">
        <f>SUMIF(E4:E26,"立候補準備",C4:C26)</f>
        <v>0</v>
      </c>
    </row>
    <row r="25" spans="1:14" ht="22.5" customHeight="1" x14ac:dyDescent="0.15">
      <c r="A25" s="270"/>
      <c r="B25" s="271"/>
      <c r="C25" s="10"/>
      <c r="D25" s="12"/>
      <c r="E25" s="113"/>
      <c r="F25" s="21"/>
      <c r="G25" s="22"/>
      <c r="H25" s="21"/>
      <c r="I25" s="21"/>
      <c r="J25" s="97"/>
      <c r="K25" s="98"/>
      <c r="M25" s="156">
        <f>SUMIF(E4:E26,"選 挙 運 動",C4:C26)</f>
        <v>0</v>
      </c>
      <c r="N25" s="136" t="s">
        <v>32</v>
      </c>
    </row>
    <row r="26" spans="1:14" ht="22.5" customHeight="1" thickBot="1" x14ac:dyDescent="0.2">
      <c r="A26" s="270"/>
      <c r="B26" s="271"/>
      <c r="C26" s="33"/>
      <c r="D26" s="34"/>
      <c r="E26" s="113"/>
      <c r="F26" s="35"/>
      <c r="G26" s="36"/>
      <c r="H26" s="35"/>
      <c r="I26" s="35"/>
      <c r="J26" s="99"/>
      <c r="K26" s="100"/>
      <c r="M26" s="156">
        <f>SUM(M24:M25)</f>
        <v>0</v>
      </c>
      <c r="N26" s="136" t="s">
        <v>127</v>
      </c>
    </row>
    <row r="27" spans="1:14" ht="18.75" customHeight="1" thickTop="1" thickBot="1" x14ac:dyDescent="0.2">
      <c r="A27" s="295" t="s">
        <v>33</v>
      </c>
      <c r="B27" s="296"/>
      <c r="C27" s="76">
        <f>SUM(C4:C26)</f>
        <v>0</v>
      </c>
      <c r="D27" s="77"/>
      <c r="E27" s="78"/>
      <c r="F27" s="79"/>
      <c r="G27" s="80"/>
      <c r="H27" s="79"/>
      <c r="I27" s="79"/>
      <c r="J27" s="102"/>
      <c r="K27" s="140" t="s">
        <v>118</v>
      </c>
      <c r="M27" s="128" t="str">
        <f>IF(M26=C27,"OK","NG")</f>
        <v>OK</v>
      </c>
    </row>
    <row r="28" spans="1:14" ht="18.75" customHeight="1" thickBot="1" x14ac:dyDescent="0.2">
      <c r="A28" s="129" t="s">
        <v>12</v>
      </c>
      <c r="B28" s="3" t="s">
        <v>79</v>
      </c>
      <c r="C28" s="4"/>
      <c r="D28" s="2"/>
      <c r="E28" s="2"/>
      <c r="F28" s="2"/>
      <c r="G28" s="2"/>
      <c r="K28" s="125" t="s">
        <v>93</v>
      </c>
      <c r="M28" s="291" t="s">
        <v>87</v>
      </c>
    </row>
    <row r="29" spans="1:14" ht="15" customHeight="1" x14ac:dyDescent="0.15">
      <c r="A29" s="280" t="s">
        <v>0</v>
      </c>
      <c r="B29" s="281"/>
      <c r="C29" s="284" t="s">
        <v>31</v>
      </c>
      <c r="D29" s="281"/>
      <c r="E29" s="281" t="s">
        <v>13</v>
      </c>
      <c r="F29" s="297" t="s">
        <v>4</v>
      </c>
      <c r="G29" s="281" t="s">
        <v>14</v>
      </c>
      <c r="H29" s="281"/>
      <c r="I29" s="281"/>
      <c r="J29" s="299" t="s">
        <v>115</v>
      </c>
      <c r="K29" s="286" t="s">
        <v>10</v>
      </c>
      <c r="M29" s="291"/>
    </row>
    <row r="30" spans="1:14" ht="15" customHeight="1" x14ac:dyDescent="0.15">
      <c r="A30" s="282"/>
      <c r="B30" s="283"/>
      <c r="C30" s="283"/>
      <c r="D30" s="283"/>
      <c r="E30" s="283"/>
      <c r="F30" s="298"/>
      <c r="G30" s="31" t="s">
        <v>63</v>
      </c>
      <c r="H30" s="31" t="s">
        <v>1</v>
      </c>
      <c r="I30" s="64" t="s">
        <v>64</v>
      </c>
      <c r="J30" s="300"/>
      <c r="K30" s="287"/>
      <c r="M30" s="291"/>
    </row>
    <row r="31" spans="1:14" ht="22.5" customHeight="1" x14ac:dyDescent="0.15">
      <c r="A31" s="270"/>
      <c r="B31" s="271"/>
      <c r="C31" s="9"/>
      <c r="D31" s="122" t="s">
        <v>16</v>
      </c>
      <c r="E31" s="113"/>
      <c r="F31" s="21"/>
      <c r="G31" s="22"/>
      <c r="H31" s="21"/>
      <c r="I31" s="21"/>
      <c r="J31" s="97"/>
      <c r="K31" s="98"/>
      <c r="M31" s="291"/>
    </row>
    <row r="32" spans="1:14" ht="22.5" customHeight="1" x14ac:dyDescent="0.15">
      <c r="A32" s="270"/>
      <c r="B32" s="271"/>
      <c r="C32" s="9"/>
      <c r="D32" s="12"/>
      <c r="E32" s="113"/>
      <c r="F32" s="22"/>
      <c r="G32" s="22"/>
      <c r="H32" s="21"/>
      <c r="I32" s="21"/>
      <c r="J32" s="97"/>
      <c r="K32" s="98"/>
      <c r="M32" s="291"/>
    </row>
    <row r="33" spans="1:13" ht="22.5" customHeight="1" x14ac:dyDescent="0.15">
      <c r="A33" s="270"/>
      <c r="B33" s="271"/>
      <c r="C33" s="9"/>
      <c r="D33" s="40"/>
      <c r="E33" s="113"/>
      <c r="F33" s="232"/>
      <c r="G33" s="22"/>
      <c r="H33" s="21"/>
      <c r="I33" s="21"/>
      <c r="J33" s="97"/>
      <c r="K33" s="98"/>
      <c r="M33" s="291"/>
    </row>
    <row r="34" spans="1:13" ht="22.5" customHeight="1" x14ac:dyDescent="0.15">
      <c r="A34" s="270"/>
      <c r="B34" s="271"/>
      <c r="C34" s="9"/>
      <c r="D34" s="12"/>
      <c r="E34" s="113"/>
      <c r="F34" s="21"/>
      <c r="G34" s="22"/>
      <c r="H34" s="21"/>
      <c r="I34" s="21"/>
      <c r="J34" s="97"/>
      <c r="K34" s="98"/>
      <c r="M34" s="291"/>
    </row>
    <row r="35" spans="1:13" ht="22.5" customHeight="1" x14ac:dyDescent="0.15">
      <c r="A35" s="270"/>
      <c r="B35" s="271"/>
      <c r="C35" s="9"/>
      <c r="D35" s="12"/>
      <c r="E35" s="113"/>
      <c r="F35" s="21"/>
      <c r="G35" s="22"/>
      <c r="H35" s="21"/>
      <c r="I35" s="21"/>
      <c r="J35" s="97"/>
      <c r="K35" s="98"/>
      <c r="M35" s="291"/>
    </row>
    <row r="36" spans="1:13" ht="22.5" customHeight="1" x14ac:dyDescent="0.15">
      <c r="A36" s="270"/>
      <c r="B36" s="271"/>
      <c r="C36" s="9"/>
      <c r="D36" s="12"/>
      <c r="E36" s="113"/>
      <c r="F36" s="21"/>
      <c r="G36" s="22"/>
      <c r="H36" s="21"/>
      <c r="I36" s="21"/>
      <c r="J36" s="97"/>
      <c r="K36" s="98"/>
      <c r="M36" s="291"/>
    </row>
    <row r="37" spans="1:13" ht="22.5" customHeight="1" x14ac:dyDescent="0.15">
      <c r="A37" s="270"/>
      <c r="B37" s="271"/>
      <c r="C37" s="9"/>
      <c r="D37" s="12"/>
      <c r="E37" s="113"/>
      <c r="F37" s="21"/>
      <c r="G37" s="22"/>
      <c r="H37" s="22"/>
      <c r="I37" s="22"/>
      <c r="J37" s="95"/>
      <c r="K37" s="98"/>
      <c r="M37" s="291"/>
    </row>
    <row r="38" spans="1:13" ht="22.5" customHeight="1" x14ac:dyDescent="0.15">
      <c r="A38" s="270"/>
      <c r="B38" s="271"/>
      <c r="C38" s="9"/>
      <c r="D38" s="12"/>
      <c r="E38" s="113"/>
      <c r="F38" s="22"/>
      <c r="G38" s="22"/>
      <c r="H38" s="21"/>
      <c r="I38" s="21"/>
      <c r="J38" s="97"/>
      <c r="K38" s="98"/>
      <c r="M38" s="291"/>
    </row>
    <row r="39" spans="1:13" ht="22.5" customHeight="1" x14ac:dyDescent="0.15">
      <c r="A39" s="270"/>
      <c r="B39" s="271"/>
      <c r="C39" s="10"/>
      <c r="D39" s="12"/>
      <c r="E39" s="113"/>
      <c r="F39" s="21"/>
      <c r="G39" s="22"/>
      <c r="H39" s="21"/>
      <c r="I39" s="21"/>
      <c r="J39" s="97"/>
      <c r="K39" s="98"/>
      <c r="M39" s="291"/>
    </row>
    <row r="40" spans="1:13" ht="22.5" customHeight="1" x14ac:dyDescent="0.15">
      <c r="A40" s="270"/>
      <c r="B40" s="271"/>
      <c r="C40" s="9"/>
      <c r="D40" s="12"/>
      <c r="E40" s="113"/>
      <c r="F40" s="21"/>
      <c r="G40" s="22"/>
      <c r="H40" s="21"/>
      <c r="I40" s="21"/>
      <c r="J40" s="97"/>
      <c r="K40" s="98"/>
    </row>
    <row r="41" spans="1:13" ht="22.5" customHeight="1" x14ac:dyDescent="0.15">
      <c r="A41" s="270"/>
      <c r="B41" s="271"/>
      <c r="C41" s="9"/>
      <c r="D41" s="12"/>
      <c r="E41" s="113"/>
      <c r="F41" s="21"/>
      <c r="G41" s="22"/>
      <c r="H41" s="21"/>
      <c r="I41" s="21"/>
      <c r="J41" s="97"/>
      <c r="K41" s="98"/>
    </row>
    <row r="42" spans="1:13" ht="22.5" customHeight="1" x14ac:dyDescent="0.15">
      <c r="A42" s="270"/>
      <c r="B42" s="271"/>
      <c r="C42" s="9"/>
      <c r="D42" s="12"/>
      <c r="E42" s="113"/>
      <c r="F42" s="21"/>
      <c r="G42" s="22"/>
      <c r="H42" s="21"/>
      <c r="I42" s="21"/>
      <c r="J42" s="97"/>
      <c r="K42" s="98"/>
    </row>
    <row r="43" spans="1:13" ht="22.5" customHeight="1" x14ac:dyDescent="0.15">
      <c r="A43" s="270"/>
      <c r="B43" s="271"/>
      <c r="C43" s="9"/>
      <c r="D43" s="12"/>
      <c r="E43" s="113"/>
      <c r="F43" s="21"/>
      <c r="G43" s="22"/>
      <c r="H43" s="21"/>
      <c r="I43" s="21"/>
      <c r="J43" s="97"/>
      <c r="K43" s="98"/>
    </row>
    <row r="44" spans="1:13" ht="22.5" customHeight="1" x14ac:dyDescent="0.15">
      <c r="A44" s="270"/>
      <c r="B44" s="271"/>
      <c r="C44" s="9"/>
      <c r="D44" s="12"/>
      <c r="E44" s="113"/>
      <c r="F44" s="21"/>
      <c r="G44" s="22"/>
      <c r="H44" s="21"/>
      <c r="I44" s="21"/>
      <c r="J44" s="97"/>
      <c r="K44" s="98"/>
    </row>
    <row r="45" spans="1:13" ht="22.5" customHeight="1" x14ac:dyDescent="0.15">
      <c r="A45" s="270"/>
      <c r="B45" s="271"/>
      <c r="C45" s="9"/>
      <c r="D45" s="12"/>
      <c r="E45" s="113"/>
      <c r="F45" s="21"/>
      <c r="G45" s="22"/>
      <c r="H45" s="21"/>
      <c r="I45" s="21"/>
      <c r="J45" s="97"/>
      <c r="K45" s="98"/>
    </row>
    <row r="46" spans="1:13" ht="22.5" customHeight="1" x14ac:dyDescent="0.15">
      <c r="A46" s="270"/>
      <c r="B46" s="271"/>
      <c r="C46" s="9"/>
      <c r="D46" s="12"/>
      <c r="E46" s="113"/>
      <c r="F46" s="21"/>
      <c r="G46" s="22"/>
      <c r="H46" s="21"/>
      <c r="I46" s="21"/>
      <c r="J46" s="97"/>
      <c r="K46" s="98"/>
    </row>
    <row r="47" spans="1:13" ht="22.5" customHeight="1" x14ac:dyDescent="0.15">
      <c r="A47" s="270"/>
      <c r="B47" s="271"/>
      <c r="C47" s="9"/>
      <c r="D47" s="12"/>
      <c r="E47" s="113"/>
      <c r="F47" s="21"/>
      <c r="G47" s="22"/>
      <c r="H47" s="21"/>
      <c r="I47" s="21"/>
      <c r="J47" s="97"/>
      <c r="K47" s="98"/>
    </row>
    <row r="48" spans="1:13" ht="22.5" customHeight="1" x14ac:dyDescent="0.15">
      <c r="A48" s="270"/>
      <c r="B48" s="271"/>
      <c r="C48" s="10"/>
      <c r="D48" s="12"/>
      <c r="E48" s="113"/>
      <c r="F48" s="21"/>
      <c r="G48" s="22"/>
      <c r="H48" s="21"/>
      <c r="I48" s="21"/>
      <c r="J48" s="97"/>
      <c r="K48" s="98"/>
    </row>
    <row r="49" spans="1:13" ht="22.5" customHeight="1" x14ac:dyDescent="0.15">
      <c r="A49" s="270"/>
      <c r="B49" s="271"/>
      <c r="C49" s="9"/>
      <c r="D49" s="12"/>
      <c r="E49" s="113"/>
      <c r="F49" s="21"/>
      <c r="G49" s="22"/>
      <c r="H49" s="21"/>
      <c r="I49" s="21"/>
      <c r="J49" s="97"/>
      <c r="K49" s="98"/>
    </row>
    <row r="50" spans="1:13" ht="22.5" customHeight="1" x14ac:dyDescent="0.15">
      <c r="A50" s="270"/>
      <c r="B50" s="271"/>
      <c r="C50" s="9"/>
      <c r="D50" s="12"/>
      <c r="E50" s="113"/>
      <c r="F50" s="21"/>
      <c r="G50" s="22"/>
      <c r="H50" s="21"/>
      <c r="I50" s="21"/>
      <c r="J50" s="97"/>
      <c r="K50" s="98"/>
    </row>
    <row r="51" spans="1:13" ht="22.5" customHeight="1" x14ac:dyDescent="0.15">
      <c r="A51" s="270"/>
      <c r="B51" s="271"/>
      <c r="C51" s="10"/>
      <c r="D51" s="12"/>
      <c r="E51" s="113"/>
      <c r="F51" s="21"/>
      <c r="G51" s="22"/>
      <c r="H51" s="21"/>
      <c r="I51" s="21"/>
      <c r="J51" s="97"/>
      <c r="K51" s="98"/>
      <c r="M51" s="156">
        <f>SUMIF(E31:E53,"立候補準備",C31:C53)</f>
        <v>0</v>
      </c>
    </row>
    <row r="52" spans="1:13" ht="22.5" customHeight="1" x14ac:dyDescent="0.15">
      <c r="A52" s="270"/>
      <c r="B52" s="271"/>
      <c r="C52" s="10"/>
      <c r="D52" s="12"/>
      <c r="E52" s="113"/>
      <c r="F52" s="21"/>
      <c r="G52" s="22"/>
      <c r="H52" s="21"/>
      <c r="I52" s="21"/>
      <c r="J52" s="97"/>
      <c r="K52" s="98"/>
      <c r="M52" s="156">
        <f>SUMIF(E31:E53,"選 挙 運 動",C31:C53)</f>
        <v>0</v>
      </c>
    </row>
    <row r="53" spans="1:13" ht="22.5" customHeight="1" thickBot="1" x14ac:dyDescent="0.2">
      <c r="A53" s="270"/>
      <c r="B53" s="271"/>
      <c r="C53" s="33"/>
      <c r="D53" s="34"/>
      <c r="E53" s="113"/>
      <c r="F53" s="35"/>
      <c r="G53" s="36"/>
      <c r="H53" s="35"/>
      <c r="I53" s="35"/>
      <c r="J53" s="99"/>
      <c r="K53" s="100"/>
      <c r="M53" s="156">
        <f>SUM(M51:M52)</f>
        <v>0</v>
      </c>
    </row>
    <row r="54" spans="1:13" ht="18.75" customHeight="1" thickTop="1" thickBot="1" x14ac:dyDescent="0.2">
      <c r="A54" s="295" t="s">
        <v>33</v>
      </c>
      <c r="B54" s="296"/>
      <c r="C54" s="76">
        <f>SUM(C31:C53)</f>
        <v>0</v>
      </c>
      <c r="D54" s="77"/>
      <c r="E54" s="78"/>
      <c r="F54" s="79"/>
      <c r="G54" s="80"/>
      <c r="H54" s="79"/>
      <c r="I54" s="79"/>
      <c r="J54" s="102"/>
      <c r="K54" s="140" t="s">
        <v>118</v>
      </c>
      <c r="M54" s="128" t="str">
        <f>IF(M53=C54+C42,"OK","NG")</f>
        <v>OK</v>
      </c>
    </row>
    <row r="55" spans="1:13" ht="18.75" customHeight="1" thickBot="1" x14ac:dyDescent="0.2">
      <c r="A55" s="129" t="s">
        <v>12</v>
      </c>
      <c r="B55" s="3" t="s">
        <v>79</v>
      </c>
      <c r="C55" s="4"/>
      <c r="D55" s="2"/>
      <c r="E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115</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270"/>
      <c r="B58" s="271"/>
      <c r="C58" s="9"/>
      <c r="D58" s="122" t="s">
        <v>16</v>
      </c>
      <c r="E58" s="113"/>
      <c r="F58" s="21"/>
      <c r="G58" s="22"/>
      <c r="H58" s="21"/>
      <c r="I58" s="21"/>
      <c r="J58" s="97"/>
      <c r="K58" s="98"/>
      <c r="M58" s="291"/>
    </row>
    <row r="59" spans="1:13" ht="22.5" customHeight="1" x14ac:dyDescent="0.15">
      <c r="A59" s="270"/>
      <c r="B59" s="271"/>
      <c r="C59" s="9"/>
      <c r="D59" s="12"/>
      <c r="E59" s="113"/>
      <c r="F59" s="22"/>
      <c r="G59" s="22"/>
      <c r="H59" s="21"/>
      <c r="I59" s="21"/>
      <c r="J59" s="97"/>
      <c r="K59" s="98"/>
      <c r="M59" s="291"/>
    </row>
    <row r="60" spans="1:13" ht="22.5" customHeight="1" x14ac:dyDescent="0.15">
      <c r="A60" s="270"/>
      <c r="B60" s="271"/>
      <c r="C60" s="9"/>
      <c r="D60" s="40"/>
      <c r="E60" s="113"/>
      <c r="F60" s="232"/>
      <c r="G60" s="22"/>
      <c r="H60" s="21"/>
      <c r="I60" s="21"/>
      <c r="J60" s="97"/>
      <c r="K60" s="98"/>
      <c r="M60" s="291"/>
    </row>
    <row r="61" spans="1:13" ht="22.5" customHeight="1" x14ac:dyDescent="0.15">
      <c r="A61" s="270"/>
      <c r="B61" s="271"/>
      <c r="C61" s="9"/>
      <c r="D61" s="12"/>
      <c r="E61" s="113"/>
      <c r="F61" s="21"/>
      <c r="G61" s="22"/>
      <c r="H61" s="21"/>
      <c r="I61" s="21"/>
      <c r="J61" s="97"/>
      <c r="K61" s="98"/>
      <c r="M61" s="291"/>
    </row>
    <row r="62" spans="1:13" ht="22.5" customHeight="1" x14ac:dyDescent="0.15">
      <c r="A62" s="270"/>
      <c r="B62" s="271"/>
      <c r="C62" s="9"/>
      <c r="D62" s="12"/>
      <c r="E62" s="113"/>
      <c r="F62" s="21"/>
      <c r="G62" s="22"/>
      <c r="H62" s="21"/>
      <c r="I62" s="21"/>
      <c r="J62" s="97"/>
      <c r="K62" s="98"/>
      <c r="M62" s="291"/>
    </row>
    <row r="63" spans="1:13" ht="22.5" customHeight="1" x14ac:dyDescent="0.15">
      <c r="A63" s="270"/>
      <c r="B63" s="271"/>
      <c r="C63" s="9"/>
      <c r="D63" s="12"/>
      <c r="E63" s="113"/>
      <c r="F63" s="21"/>
      <c r="G63" s="22"/>
      <c r="H63" s="21"/>
      <c r="I63" s="21"/>
      <c r="J63" s="97"/>
      <c r="K63" s="98"/>
      <c r="M63" s="291"/>
    </row>
    <row r="64" spans="1:13" ht="22.5" customHeight="1" x14ac:dyDescent="0.15">
      <c r="A64" s="270"/>
      <c r="B64" s="271"/>
      <c r="C64" s="9"/>
      <c r="D64" s="12"/>
      <c r="E64" s="113"/>
      <c r="F64" s="21"/>
      <c r="G64" s="22"/>
      <c r="H64" s="22"/>
      <c r="I64" s="22"/>
      <c r="J64" s="95"/>
      <c r="K64" s="98"/>
      <c r="M64" s="291"/>
    </row>
    <row r="65" spans="1:13" ht="22.5" customHeight="1" x14ac:dyDescent="0.15">
      <c r="A65" s="270"/>
      <c r="B65" s="271"/>
      <c r="C65" s="9"/>
      <c r="D65" s="12"/>
      <c r="E65" s="113"/>
      <c r="F65" s="22"/>
      <c r="G65" s="22"/>
      <c r="H65" s="21"/>
      <c r="I65" s="21"/>
      <c r="J65" s="97"/>
      <c r="K65" s="98"/>
      <c r="M65" s="291"/>
    </row>
    <row r="66" spans="1:13" ht="22.5" customHeight="1" x14ac:dyDescent="0.15">
      <c r="A66" s="270"/>
      <c r="B66" s="271"/>
      <c r="C66" s="10"/>
      <c r="D66" s="12"/>
      <c r="E66" s="113"/>
      <c r="F66" s="21"/>
      <c r="G66" s="22"/>
      <c r="H66" s="21"/>
      <c r="I66" s="21"/>
      <c r="J66" s="97"/>
      <c r="K66" s="98"/>
      <c r="M66" s="291"/>
    </row>
    <row r="67" spans="1:13" ht="22.5" customHeight="1" x14ac:dyDescent="0.15">
      <c r="A67" s="270"/>
      <c r="B67" s="271"/>
      <c r="C67" s="9"/>
      <c r="D67" s="12"/>
      <c r="E67" s="113"/>
      <c r="F67" s="21"/>
      <c r="G67" s="22"/>
      <c r="H67" s="21"/>
      <c r="I67" s="21"/>
      <c r="J67" s="97"/>
      <c r="K67" s="98"/>
    </row>
    <row r="68" spans="1:13" ht="22.5" customHeight="1" x14ac:dyDescent="0.15">
      <c r="A68" s="270"/>
      <c r="B68" s="271"/>
      <c r="C68" s="9"/>
      <c r="D68" s="12"/>
      <c r="E68" s="113"/>
      <c r="F68" s="21"/>
      <c r="G68" s="22"/>
      <c r="H68" s="21"/>
      <c r="I68" s="21"/>
      <c r="J68" s="97"/>
      <c r="K68" s="98"/>
    </row>
    <row r="69" spans="1:13" ht="22.5" customHeight="1" x14ac:dyDescent="0.15">
      <c r="A69" s="270"/>
      <c r="B69" s="271"/>
      <c r="C69" s="9"/>
      <c r="D69" s="12"/>
      <c r="E69" s="113"/>
      <c r="F69" s="21"/>
      <c r="G69" s="22"/>
      <c r="H69" s="21"/>
      <c r="I69" s="21"/>
      <c r="J69" s="97"/>
      <c r="K69" s="98"/>
    </row>
    <row r="70" spans="1:13" ht="22.5" customHeight="1" x14ac:dyDescent="0.15">
      <c r="A70" s="270"/>
      <c r="B70" s="271"/>
      <c r="C70" s="9"/>
      <c r="D70" s="12"/>
      <c r="E70" s="113"/>
      <c r="F70" s="21"/>
      <c r="G70" s="22"/>
      <c r="H70" s="21"/>
      <c r="I70" s="21"/>
      <c r="J70" s="97"/>
      <c r="K70" s="98"/>
    </row>
    <row r="71" spans="1:13" ht="22.5" customHeight="1" x14ac:dyDescent="0.15">
      <c r="A71" s="270"/>
      <c r="B71" s="271"/>
      <c r="C71" s="9"/>
      <c r="D71" s="12"/>
      <c r="E71" s="113"/>
      <c r="F71" s="21"/>
      <c r="G71" s="22"/>
      <c r="H71" s="21"/>
      <c r="I71" s="21"/>
      <c r="J71" s="97"/>
      <c r="K71" s="98"/>
    </row>
    <row r="72" spans="1:13" ht="22.5" customHeight="1" x14ac:dyDescent="0.15">
      <c r="A72" s="270"/>
      <c r="B72" s="271"/>
      <c r="C72" s="9"/>
      <c r="D72" s="12"/>
      <c r="E72" s="113"/>
      <c r="F72" s="21"/>
      <c r="G72" s="22"/>
      <c r="H72" s="21"/>
      <c r="I72" s="21"/>
      <c r="J72" s="97"/>
      <c r="K72" s="98"/>
    </row>
    <row r="73" spans="1:13" ht="22.5" customHeight="1" x14ac:dyDescent="0.15">
      <c r="A73" s="270"/>
      <c r="B73" s="271"/>
      <c r="C73" s="9"/>
      <c r="D73" s="12"/>
      <c r="E73" s="113"/>
      <c r="F73" s="21"/>
      <c r="G73" s="22"/>
      <c r="H73" s="21"/>
      <c r="I73" s="21"/>
      <c r="J73" s="97"/>
      <c r="K73" s="98"/>
    </row>
    <row r="74" spans="1:13" ht="22.5" customHeight="1" x14ac:dyDescent="0.15">
      <c r="A74" s="270"/>
      <c r="B74" s="271"/>
      <c r="C74" s="9"/>
      <c r="D74" s="12"/>
      <c r="E74" s="113"/>
      <c r="F74" s="21"/>
      <c r="G74" s="22"/>
      <c r="H74" s="21"/>
      <c r="I74" s="21"/>
      <c r="J74" s="97"/>
      <c r="K74" s="98"/>
    </row>
    <row r="75" spans="1:13" ht="22.5" customHeight="1" x14ac:dyDescent="0.15">
      <c r="A75" s="270"/>
      <c r="B75" s="271"/>
      <c r="C75" s="10"/>
      <c r="D75" s="12"/>
      <c r="E75" s="113"/>
      <c r="F75" s="21"/>
      <c r="G75" s="22"/>
      <c r="H75" s="21"/>
      <c r="I75" s="21"/>
      <c r="J75" s="97"/>
      <c r="K75" s="98"/>
    </row>
    <row r="76" spans="1:13" ht="22.5" customHeight="1" x14ac:dyDescent="0.15">
      <c r="A76" s="270"/>
      <c r="B76" s="271"/>
      <c r="C76" s="9"/>
      <c r="D76" s="12"/>
      <c r="E76" s="113"/>
      <c r="F76" s="21"/>
      <c r="G76" s="22"/>
      <c r="H76" s="21"/>
      <c r="I76" s="21"/>
      <c r="J76" s="97"/>
      <c r="K76" s="98"/>
    </row>
    <row r="77" spans="1:13" ht="22.5" customHeight="1" x14ac:dyDescent="0.15">
      <c r="A77" s="270"/>
      <c r="B77" s="271"/>
      <c r="C77" s="9"/>
      <c r="D77" s="12"/>
      <c r="E77" s="113"/>
      <c r="F77" s="21"/>
      <c r="G77" s="22"/>
      <c r="H77" s="21"/>
      <c r="I77" s="21"/>
      <c r="J77" s="97"/>
      <c r="K77" s="98"/>
    </row>
    <row r="78" spans="1:13" ht="22.5" customHeight="1" x14ac:dyDescent="0.15">
      <c r="A78" s="270"/>
      <c r="B78" s="271"/>
      <c r="C78" s="10"/>
      <c r="D78" s="12"/>
      <c r="E78" s="113"/>
      <c r="F78" s="21"/>
      <c r="G78" s="22"/>
      <c r="H78" s="21"/>
      <c r="I78" s="21"/>
      <c r="J78" s="97"/>
      <c r="K78" s="98"/>
      <c r="M78" s="156">
        <f>SUMIF(E58:E80,"立候補準備",C58:C80)</f>
        <v>0</v>
      </c>
    </row>
    <row r="79" spans="1:13" ht="22.5" customHeight="1" x14ac:dyDescent="0.15">
      <c r="A79" s="270"/>
      <c r="B79" s="271"/>
      <c r="C79" s="10"/>
      <c r="D79" s="12"/>
      <c r="E79" s="113"/>
      <c r="F79" s="21"/>
      <c r="G79" s="22"/>
      <c r="H79" s="21"/>
      <c r="I79" s="21"/>
      <c r="J79" s="97"/>
      <c r="K79" s="98"/>
      <c r="M79" s="156">
        <f>SUMIF(E58:E80,"選 挙 運 動",C58:C80)</f>
        <v>0</v>
      </c>
    </row>
    <row r="80" spans="1:13" ht="22.5" customHeight="1" thickBot="1" x14ac:dyDescent="0.2">
      <c r="A80" s="270"/>
      <c r="B80" s="271"/>
      <c r="C80" s="33"/>
      <c r="D80" s="34"/>
      <c r="E80" s="113"/>
      <c r="F80" s="35"/>
      <c r="G80" s="36"/>
      <c r="H80" s="35"/>
      <c r="I80" s="35"/>
      <c r="J80" s="99"/>
      <c r="K80" s="100"/>
      <c r="M80" s="156">
        <f>SUM(M78:M79)</f>
        <v>0</v>
      </c>
    </row>
    <row r="81" spans="1:13" ht="18.75" customHeight="1" thickTop="1" thickBot="1" x14ac:dyDescent="0.2">
      <c r="A81" s="295" t="s">
        <v>33</v>
      </c>
      <c r="B81" s="296"/>
      <c r="C81" s="76">
        <f>SUM(C58:C80)</f>
        <v>0</v>
      </c>
      <c r="D81" s="77"/>
      <c r="E81" s="78"/>
      <c r="F81" s="79"/>
      <c r="G81" s="80"/>
      <c r="H81" s="79"/>
      <c r="I81" s="79"/>
      <c r="J81" s="102"/>
      <c r="K81" s="140" t="s">
        <v>118</v>
      </c>
      <c r="M81" s="128" t="str">
        <f>IF(M80=C81+C69,"OK","NG")</f>
        <v>OK</v>
      </c>
    </row>
    <row r="82" spans="1:13" ht="18.75" customHeight="1" thickBot="1" x14ac:dyDescent="0.2">
      <c r="A82" s="129" t="s">
        <v>12</v>
      </c>
      <c r="B82" s="3" t="s">
        <v>79</v>
      </c>
      <c r="C82" s="4"/>
      <c r="D82" s="2"/>
      <c r="E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115</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270"/>
      <c r="B85" s="271"/>
      <c r="C85" s="9"/>
      <c r="D85" s="122" t="s">
        <v>16</v>
      </c>
      <c r="E85" s="113"/>
      <c r="F85" s="21"/>
      <c r="G85" s="22"/>
      <c r="H85" s="21"/>
      <c r="I85" s="21"/>
      <c r="J85" s="97"/>
      <c r="K85" s="98"/>
      <c r="M85" s="291"/>
    </row>
    <row r="86" spans="1:13" ht="22.5" customHeight="1" x14ac:dyDescent="0.15">
      <c r="A86" s="270"/>
      <c r="B86" s="271"/>
      <c r="C86" s="9"/>
      <c r="D86" s="12"/>
      <c r="E86" s="113"/>
      <c r="F86" s="22"/>
      <c r="G86" s="22"/>
      <c r="H86" s="21"/>
      <c r="I86" s="21"/>
      <c r="J86" s="97"/>
      <c r="K86" s="98"/>
      <c r="M86" s="291"/>
    </row>
    <row r="87" spans="1:13" ht="22.5" customHeight="1" x14ac:dyDescent="0.15">
      <c r="A87" s="270"/>
      <c r="B87" s="271"/>
      <c r="C87" s="9"/>
      <c r="D87" s="40"/>
      <c r="E87" s="113"/>
      <c r="F87" s="232"/>
      <c r="G87" s="22"/>
      <c r="H87" s="21"/>
      <c r="I87" s="21"/>
      <c r="J87" s="97"/>
      <c r="K87" s="98"/>
      <c r="M87" s="291"/>
    </row>
    <row r="88" spans="1:13" ht="22.5" customHeight="1" x14ac:dyDescent="0.15">
      <c r="A88" s="270"/>
      <c r="B88" s="271"/>
      <c r="C88" s="9"/>
      <c r="D88" s="12"/>
      <c r="E88" s="113"/>
      <c r="F88" s="21"/>
      <c r="G88" s="22"/>
      <c r="H88" s="21"/>
      <c r="I88" s="21"/>
      <c r="J88" s="97"/>
      <c r="K88" s="98"/>
      <c r="M88" s="291"/>
    </row>
    <row r="89" spans="1:13" ht="22.5" customHeight="1" x14ac:dyDescent="0.15">
      <c r="A89" s="270"/>
      <c r="B89" s="271"/>
      <c r="C89" s="9"/>
      <c r="D89" s="12"/>
      <c r="E89" s="113"/>
      <c r="F89" s="21"/>
      <c r="G89" s="22"/>
      <c r="H89" s="21"/>
      <c r="I89" s="21"/>
      <c r="J89" s="97"/>
      <c r="K89" s="98"/>
      <c r="M89" s="291"/>
    </row>
    <row r="90" spans="1:13" ht="22.5" customHeight="1" x14ac:dyDescent="0.15">
      <c r="A90" s="270"/>
      <c r="B90" s="271"/>
      <c r="C90" s="9"/>
      <c r="D90" s="12"/>
      <c r="E90" s="113"/>
      <c r="F90" s="21"/>
      <c r="G90" s="22"/>
      <c r="H90" s="21"/>
      <c r="I90" s="21"/>
      <c r="J90" s="97"/>
      <c r="K90" s="98"/>
      <c r="M90" s="291"/>
    </row>
    <row r="91" spans="1:13" ht="22.5" customHeight="1" x14ac:dyDescent="0.15">
      <c r="A91" s="270"/>
      <c r="B91" s="271"/>
      <c r="C91" s="9"/>
      <c r="D91" s="12"/>
      <c r="E91" s="113"/>
      <c r="F91" s="21"/>
      <c r="G91" s="22"/>
      <c r="H91" s="22"/>
      <c r="I91" s="22"/>
      <c r="J91" s="95"/>
      <c r="K91" s="98"/>
      <c r="M91" s="291"/>
    </row>
    <row r="92" spans="1:13" ht="22.5" customHeight="1" x14ac:dyDescent="0.15">
      <c r="A92" s="270"/>
      <c r="B92" s="271"/>
      <c r="C92" s="9"/>
      <c r="D92" s="12"/>
      <c r="E92" s="113"/>
      <c r="F92" s="22"/>
      <c r="G92" s="22"/>
      <c r="H92" s="21"/>
      <c r="I92" s="21"/>
      <c r="J92" s="97"/>
      <c r="K92" s="98"/>
      <c r="M92" s="291"/>
    </row>
    <row r="93" spans="1:13" ht="22.5" customHeight="1" x14ac:dyDescent="0.15">
      <c r="A93" s="270"/>
      <c r="B93" s="271"/>
      <c r="C93" s="10"/>
      <c r="D93" s="12"/>
      <c r="E93" s="113"/>
      <c r="F93" s="21"/>
      <c r="G93" s="22"/>
      <c r="H93" s="21"/>
      <c r="I93" s="21"/>
      <c r="J93" s="97"/>
      <c r="K93" s="98"/>
      <c r="M93" s="291"/>
    </row>
    <row r="94" spans="1:13" ht="22.5" customHeight="1" x14ac:dyDescent="0.15">
      <c r="A94" s="270"/>
      <c r="B94" s="271"/>
      <c r="C94" s="9"/>
      <c r="D94" s="12"/>
      <c r="E94" s="113"/>
      <c r="F94" s="21"/>
      <c r="G94" s="22"/>
      <c r="H94" s="21"/>
      <c r="I94" s="21"/>
      <c r="J94" s="97"/>
      <c r="K94" s="98"/>
    </row>
    <row r="95" spans="1:13" ht="22.5" customHeight="1" x14ac:dyDescent="0.15">
      <c r="A95" s="270"/>
      <c r="B95" s="271"/>
      <c r="C95" s="9"/>
      <c r="D95" s="12"/>
      <c r="E95" s="113"/>
      <c r="F95" s="21"/>
      <c r="G95" s="22"/>
      <c r="H95" s="21"/>
      <c r="I95" s="21"/>
      <c r="J95" s="97"/>
      <c r="K95" s="98"/>
    </row>
    <row r="96" spans="1:13" ht="22.5" customHeight="1" x14ac:dyDescent="0.15">
      <c r="A96" s="270"/>
      <c r="B96" s="271"/>
      <c r="C96" s="9"/>
      <c r="D96" s="12"/>
      <c r="E96" s="113"/>
      <c r="F96" s="21"/>
      <c r="G96" s="22"/>
      <c r="H96" s="21"/>
      <c r="I96" s="21"/>
      <c r="J96" s="97"/>
      <c r="K96" s="98"/>
    </row>
    <row r="97" spans="1:13" ht="22.5" customHeight="1" x14ac:dyDescent="0.15">
      <c r="A97" s="270"/>
      <c r="B97" s="271"/>
      <c r="C97" s="9"/>
      <c r="D97" s="12"/>
      <c r="E97" s="113"/>
      <c r="F97" s="21"/>
      <c r="G97" s="22"/>
      <c r="H97" s="21"/>
      <c r="I97" s="21"/>
      <c r="J97" s="97"/>
      <c r="K97" s="98"/>
    </row>
    <row r="98" spans="1:13" ht="22.5" customHeight="1" x14ac:dyDescent="0.15">
      <c r="A98" s="270"/>
      <c r="B98" s="271"/>
      <c r="C98" s="9"/>
      <c r="D98" s="12"/>
      <c r="E98" s="113"/>
      <c r="F98" s="21"/>
      <c r="G98" s="22"/>
      <c r="H98" s="21"/>
      <c r="I98" s="21"/>
      <c r="J98" s="97"/>
      <c r="K98" s="98"/>
    </row>
    <row r="99" spans="1:13" ht="22.5" customHeight="1" x14ac:dyDescent="0.15">
      <c r="A99" s="270"/>
      <c r="B99" s="271"/>
      <c r="C99" s="9"/>
      <c r="D99" s="12"/>
      <c r="E99" s="113"/>
      <c r="F99" s="21"/>
      <c r="G99" s="22"/>
      <c r="H99" s="21"/>
      <c r="I99" s="21"/>
      <c r="J99" s="97"/>
      <c r="K99" s="98"/>
    </row>
    <row r="100" spans="1:13" ht="22.5" customHeight="1" x14ac:dyDescent="0.15">
      <c r="A100" s="270"/>
      <c r="B100" s="271"/>
      <c r="C100" s="9"/>
      <c r="D100" s="12"/>
      <c r="E100" s="113"/>
      <c r="F100" s="21"/>
      <c r="G100" s="22"/>
      <c r="H100" s="21"/>
      <c r="I100" s="21"/>
      <c r="J100" s="97"/>
      <c r="K100" s="98"/>
    </row>
    <row r="101" spans="1:13" ht="22.5" customHeight="1" x14ac:dyDescent="0.15">
      <c r="A101" s="270"/>
      <c r="B101" s="271"/>
      <c r="C101" s="9"/>
      <c r="D101" s="12"/>
      <c r="E101" s="113"/>
      <c r="F101" s="21"/>
      <c r="G101" s="22"/>
      <c r="H101" s="21"/>
      <c r="I101" s="21"/>
      <c r="J101" s="97"/>
      <c r="K101" s="98"/>
    </row>
    <row r="102" spans="1:13" ht="22.5" customHeight="1" x14ac:dyDescent="0.15">
      <c r="A102" s="270"/>
      <c r="B102" s="271"/>
      <c r="C102" s="10"/>
      <c r="D102" s="12"/>
      <c r="E102" s="113"/>
      <c r="F102" s="21"/>
      <c r="G102" s="22"/>
      <c r="H102" s="21"/>
      <c r="I102" s="21"/>
      <c r="J102" s="97"/>
      <c r="K102" s="98"/>
    </row>
    <row r="103" spans="1:13" ht="22.5" customHeight="1" x14ac:dyDescent="0.15">
      <c r="A103" s="270"/>
      <c r="B103" s="271"/>
      <c r="C103" s="9"/>
      <c r="D103" s="12"/>
      <c r="E103" s="113"/>
      <c r="F103" s="21"/>
      <c r="G103" s="22"/>
      <c r="H103" s="21"/>
      <c r="I103" s="21"/>
      <c r="J103" s="97"/>
      <c r="K103" s="98"/>
    </row>
    <row r="104" spans="1:13" ht="22.5" customHeight="1" x14ac:dyDescent="0.15">
      <c r="A104" s="270"/>
      <c r="B104" s="271"/>
      <c r="C104" s="9"/>
      <c r="D104" s="12"/>
      <c r="E104" s="113"/>
      <c r="F104" s="21"/>
      <c r="G104" s="22"/>
      <c r="H104" s="21"/>
      <c r="I104" s="21"/>
      <c r="J104" s="97"/>
      <c r="K104" s="98"/>
    </row>
    <row r="105" spans="1:13" ht="22.5" customHeight="1" x14ac:dyDescent="0.15">
      <c r="A105" s="270"/>
      <c r="B105" s="271"/>
      <c r="C105" s="10"/>
      <c r="D105" s="12"/>
      <c r="E105" s="113"/>
      <c r="F105" s="21"/>
      <c r="G105" s="22"/>
      <c r="H105" s="21"/>
      <c r="I105" s="21"/>
      <c r="J105" s="97"/>
      <c r="K105" s="98"/>
      <c r="M105" s="156">
        <f>SUMIF(E85:E107,"立候補準備",C85:C107)</f>
        <v>0</v>
      </c>
    </row>
    <row r="106" spans="1:13" ht="22.5" customHeight="1" x14ac:dyDescent="0.15">
      <c r="A106" s="270"/>
      <c r="B106" s="271"/>
      <c r="C106" s="10"/>
      <c r="D106" s="12"/>
      <c r="E106" s="113"/>
      <c r="F106" s="21"/>
      <c r="G106" s="22"/>
      <c r="H106" s="21"/>
      <c r="I106" s="21"/>
      <c r="J106" s="97"/>
      <c r="K106" s="98"/>
      <c r="M106" s="156">
        <f>SUMIF(E85:E107,"選 挙 運 動",C85:C107)</f>
        <v>0</v>
      </c>
    </row>
    <row r="107" spans="1:13" ht="22.5" customHeight="1" thickBot="1" x14ac:dyDescent="0.2">
      <c r="A107" s="270"/>
      <c r="B107" s="271"/>
      <c r="C107" s="33"/>
      <c r="D107" s="34"/>
      <c r="E107" s="113"/>
      <c r="F107" s="35"/>
      <c r="G107" s="36"/>
      <c r="H107" s="35"/>
      <c r="I107" s="35"/>
      <c r="J107" s="99"/>
      <c r="K107" s="100"/>
      <c r="M107" s="156">
        <f>SUM(M105:M106)</f>
        <v>0</v>
      </c>
    </row>
    <row r="108" spans="1:13" ht="18.75" customHeight="1" thickTop="1" thickBot="1" x14ac:dyDescent="0.2">
      <c r="A108" s="295" t="s">
        <v>33</v>
      </c>
      <c r="B108" s="296"/>
      <c r="C108" s="76">
        <f>SUM(C85:C107)</f>
        <v>0</v>
      </c>
      <c r="D108" s="77"/>
      <c r="E108" s="78"/>
      <c r="F108" s="79"/>
      <c r="G108" s="80"/>
      <c r="H108" s="79"/>
      <c r="I108" s="79"/>
      <c r="J108" s="102"/>
      <c r="K108" s="140" t="s">
        <v>118</v>
      </c>
      <c r="M108" s="128" t="str">
        <f>IF(M107=C108+C96,"OK","NG")</f>
        <v>OK</v>
      </c>
    </row>
  </sheetData>
  <mergeCells count="128">
    <mergeCell ref="A81:B81"/>
    <mergeCell ref="A76:B76"/>
    <mergeCell ref="A77:B77"/>
    <mergeCell ref="A78:B78"/>
    <mergeCell ref="A79:B79"/>
    <mergeCell ref="A80:B80"/>
    <mergeCell ref="A67:B67"/>
    <mergeCell ref="A68:B68"/>
    <mergeCell ref="A69:B69"/>
    <mergeCell ref="A70:B70"/>
    <mergeCell ref="A71:B71"/>
    <mergeCell ref="A72:B72"/>
    <mergeCell ref="A73:B73"/>
    <mergeCell ref="A74:B74"/>
    <mergeCell ref="A75:B75"/>
    <mergeCell ref="A23:B23"/>
    <mergeCell ref="A24:B24"/>
    <mergeCell ref="A25:B25"/>
    <mergeCell ref="A26:B26"/>
    <mergeCell ref="A27:B27"/>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65:B65"/>
    <mergeCell ref="A66:B66"/>
    <mergeCell ref="A39:B39"/>
    <mergeCell ref="A40:B40"/>
    <mergeCell ref="A22:B22"/>
    <mergeCell ref="A11:B11"/>
    <mergeCell ref="A14:B14"/>
    <mergeCell ref="A15:B15"/>
    <mergeCell ref="A12:B12"/>
    <mergeCell ref="A13:B13"/>
    <mergeCell ref="A20:B20"/>
    <mergeCell ref="A21:B21"/>
    <mergeCell ref="A16:B16"/>
    <mergeCell ref="A17:B17"/>
    <mergeCell ref="A18:B18"/>
    <mergeCell ref="A19:B19"/>
    <mergeCell ref="M1:M12"/>
    <mergeCell ref="A6:B6"/>
    <mergeCell ref="A7:B7"/>
    <mergeCell ref="A5:B5"/>
    <mergeCell ref="A2:B3"/>
    <mergeCell ref="A4:B4"/>
    <mergeCell ref="C2:D3"/>
    <mergeCell ref="E2:E3"/>
    <mergeCell ref="F2:F3"/>
    <mergeCell ref="K2:K3"/>
    <mergeCell ref="G2:I2"/>
    <mergeCell ref="J2:J3"/>
    <mergeCell ref="A8:B8"/>
    <mergeCell ref="A9:B9"/>
    <mergeCell ref="A10:B10"/>
    <mergeCell ref="A41:B41"/>
    <mergeCell ref="A42:B42"/>
    <mergeCell ref="A43:B43"/>
    <mergeCell ref="M28:M39"/>
    <mergeCell ref="A29:B30"/>
    <mergeCell ref="C29:D30"/>
    <mergeCell ref="E29:E30"/>
    <mergeCell ref="F29:F30"/>
    <mergeCell ref="G29:I29"/>
    <mergeCell ref="J29:J30"/>
    <mergeCell ref="K29:K30"/>
    <mergeCell ref="A31:B31"/>
    <mergeCell ref="A32:B32"/>
    <mergeCell ref="A33:B33"/>
    <mergeCell ref="A34:B34"/>
    <mergeCell ref="A35:B35"/>
    <mergeCell ref="A36:B36"/>
    <mergeCell ref="A37:B37"/>
    <mergeCell ref="A38:B38"/>
    <mergeCell ref="A54:B54"/>
    <mergeCell ref="A49:B49"/>
    <mergeCell ref="A50:B50"/>
    <mergeCell ref="A51:B51"/>
    <mergeCell ref="A52:B52"/>
    <mergeCell ref="A53:B53"/>
    <mergeCell ref="A44:B44"/>
    <mergeCell ref="A45:B45"/>
    <mergeCell ref="A46:B46"/>
    <mergeCell ref="A47:B47"/>
    <mergeCell ref="A48:B48"/>
    <mergeCell ref="A93:B93"/>
    <mergeCell ref="A94:B94"/>
    <mergeCell ref="A95:B95"/>
    <mergeCell ref="A96:B96"/>
    <mergeCell ref="A97:B97"/>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91:B91"/>
    <mergeCell ref="A92:B92"/>
    <mergeCell ref="A108:B108"/>
    <mergeCell ref="A103:B103"/>
    <mergeCell ref="A104:B104"/>
    <mergeCell ref="A105:B105"/>
    <mergeCell ref="A106:B106"/>
    <mergeCell ref="A107:B107"/>
    <mergeCell ref="A98:B98"/>
    <mergeCell ref="A99:B99"/>
    <mergeCell ref="A100:B100"/>
    <mergeCell ref="A101:B101"/>
    <mergeCell ref="A102:B102"/>
  </mergeCells>
  <phoneticPr fontId="2"/>
  <dataValidations count="1">
    <dataValidation type="list" allowBlank="1" showInputMessage="1" showErrorMessage="1" sqref="E4:E26 E31:E53 E58:E80 E85:E107" xr:uid="{00000000-0002-0000-0600-000000000000}">
      <formula1>$N$25:$N$26</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6383" man="1"/>
    <brk id="54" max="10" man="1"/>
    <brk id="81" max="10" man="1"/>
  </rowBreaks>
  <ignoredErrors>
    <ignoredError sqref="A28 A1" numberStoredAsText="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A1:N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30"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32" t="s">
        <v>12</v>
      </c>
      <c r="B1" s="3" t="s">
        <v>81</v>
      </c>
      <c r="C1" s="4"/>
      <c r="D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66</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88"/>
      <c r="D4" s="120" t="s">
        <v>16</v>
      </c>
      <c r="E4" s="146"/>
      <c r="F4" s="84"/>
      <c r="G4" s="91"/>
      <c r="H4" s="91"/>
      <c r="I4" s="91"/>
      <c r="J4" s="103"/>
      <c r="K4" s="237"/>
      <c r="M4" s="291"/>
    </row>
    <row r="5" spans="1:13" ht="22.5" customHeight="1" x14ac:dyDescent="0.15">
      <c r="A5" s="270"/>
      <c r="B5" s="271"/>
      <c r="C5" s="10"/>
      <c r="D5" s="12"/>
      <c r="E5" s="113"/>
      <c r="F5" s="22"/>
      <c r="G5" s="236"/>
      <c r="H5" s="236"/>
      <c r="I5" s="236"/>
      <c r="J5" s="97"/>
      <c r="K5" s="98"/>
      <c r="M5" s="291"/>
    </row>
    <row r="6" spans="1:13" ht="22.5" customHeight="1" x14ac:dyDescent="0.15">
      <c r="A6" s="270"/>
      <c r="B6" s="271"/>
      <c r="C6" s="9"/>
      <c r="D6" s="12"/>
      <c r="E6" s="113"/>
      <c r="F6" s="21"/>
      <c r="G6" s="236"/>
      <c r="H6" s="236"/>
      <c r="I6" s="236"/>
      <c r="J6" s="97"/>
      <c r="K6" s="98"/>
      <c r="M6" s="291"/>
    </row>
    <row r="7" spans="1:13" ht="22.5" customHeight="1" x14ac:dyDescent="0.15">
      <c r="A7" s="270"/>
      <c r="B7" s="271"/>
      <c r="C7" s="9"/>
      <c r="D7" s="12"/>
      <c r="E7" s="113"/>
      <c r="F7" s="22"/>
      <c r="G7" s="236"/>
      <c r="H7" s="236"/>
      <c r="I7" s="236"/>
      <c r="J7" s="97"/>
      <c r="K7" s="98"/>
      <c r="M7" s="291"/>
    </row>
    <row r="8" spans="1:13" ht="22.5" customHeight="1" x14ac:dyDescent="0.15">
      <c r="A8" s="270"/>
      <c r="B8" s="271"/>
      <c r="C8" s="9"/>
      <c r="D8" s="40"/>
      <c r="E8" s="113"/>
      <c r="F8" s="232"/>
      <c r="G8" s="236"/>
      <c r="H8" s="236"/>
      <c r="I8" s="236"/>
      <c r="J8" s="97"/>
      <c r="K8" s="98"/>
      <c r="M8" s="291"/>
    </row>
    <row r="9" spans="1:13" ht="22.5" customHeight="1" x14ac:dyDescent="0.15">
      <c r="A9" s="270"/>
      <c r="B9" s="271"/>
      <c r="C9" s="9"/>
      <c r="D9" s="12"/>
      <c r="E9" s="113"/>
      <c r="F9" s="21"/>
      <c r="G9" s="236"/>
      <c r="H9" s="236"/>
      <c r="I9" s="236"/>
      <c r="J9" s="97"/>
      <c r="K9" s="98"/>
      <c r="M9" s="291"/>
    </row>
    <row r="10" spans="1:13" ht="22.5" customHeight="1" x14ac:dyDescent="0.15">
      <c r="A10" s="270"/>
      <c r="B10" s="271"/>
      <c r="C10" s="9"/>
      <c r="D10" s="12"/>
      <c r="E10" s="113"/>
      <c r="F10" s="21"/>
      <c r="G10" s="236"/>
      <c r="H10" s="236"/>
      <c r="I10" s="236"/>
      <c r="J10" s="97"/>
      <c r="K10" s="98"/>
      <c r="M10" s="291"/>
    </row>
    <row r="11" spans="1:13" ht="22.5" customHeight="1" x14ac:dyDescent="0.15">
      <c r="A11" s="270"/>
      <c r="B11" s="271"/>
      <c r="C11" s="9"/>
      <c r="D11" s="12"/>
      <c r="E11" s="113"/>
      <c r="F11" s="21"/>
      <c r="G11" s="236"/>
      <c r="H11" s="236"/>
      <c r="I11" s="236"/>
      <c r="J11" s="97"/>
      <c r="K11" s="98"/>
      <c r="M11" s="291"/>
    </row>
    <row r="12" spans="1:13" ht="22.5" customHeight="1" x14ac:dyDescent="0.15">
      <c r="A12" s="270"/>
      <c r="B12" s="271"/>
      <c r="C12" s="9"/>
      <c r="D12" s="12"/>
      <c r="E12" s="113"/>
      <c r="F12" s="22"/>
      <c r="G12" s="236"/>
      <c r="H12" s="236"/>
      <c r="I12" s="236"/>
      <c r="J12" s="95"/>
      <c r="K12" s="98"/>
      <c r="M12" s="291"/>
    </row>
    <row r="13" spans="1:13" ht="22.5" customHeight="1" x14ac:dyDescent="0.15">
      <c r="A13" s="270"/>
      <c r="B13" s="271"/>
      <c r="C13" s="9"/>
      <c r="D13" s="12"/>
      <c r="E13" s="113"/>
      <c r="F13" s="22"/>
      <c r="G13" s="236"/>
      <c r="H13" s="236"/>
      <c r="I13" s="236"/>
      <c r="J13" s="97"/>
      <c r="K13" s="98"/>
    </row>
    <row r="14" spans="1:13" ht="22.5" customHeight="1" x14ac:dyDescent="0.15">
      <c r="A14" s="302"/>
      <c r="B14" s="303"/>
      <c r="C14" s="9"/>
      <c r="D14" s="12"/>
      <c r="E14" s="146"/>
      <c r="F14" s="84"/>
      <c r="G14" s="91"/>
      <c r="H14" s="91"/>
      <c r="I14" s="91"/>
      <c r="J14" s="93"/>
      <c r="K14" s="94"/>
    </row>
    <row r="15" spans="1:13" ht="22.5" customHeight="1" x14ac:dyDescent="0.15">
      <c r="A15" s="302"/>
      <c r="B15" s="303"/>
      <c r="C15" s="9"/>
      <c r="D15" s="12"/>
      <c r="E15" s="146"/>
      <c r="F15" s="84"/>
      <c r="G15" s="91"/>
      <c r="H15" s="91"/>
      <c r="I15" s="91"/>
      <c r="J15" s="93"/>
      <c r="K15" s="94"/>
    </row>
    <row r="16" spans="1:13" ht="22.5" customHeight="1" x14ac:dyDescent="0.15">
      <c r="A16" s="302"/>
      <c r="B16" s="303"/>
      <c r="C16" s="9"/>
      <c r="D16" s="12"/>
      <c r="E16" s="146"/>
      <c r="F16" s="84"/>
      <c r="G16" s="91"/>
      <c r="H16" s="91"/>
      <c r="I16" s="91"/>
      <c r="J16" s="93"/>
      <c r="K16" s="94"/>
    </row>
    <row r="17" spans="1:14" ht="22.5" customHeight="1" x14ac:dyDescent="0.15">
      <c r="A17" s="302"/>
      <c r="B17" s="303"/>
      <c r="C17" s="9"/>
      <c r="D17" s="12"/>
      <c r="E17" s="146"/>
      <c r="F17" s="84"/>
      <c r="G17" s="91"/>
      <c r="H17" s="91"/>
      <c r="I17" s="91"/>
      <c r="J17" s="93"/>
      <c r="K17" s="94"/>
    </row>
    <row r="18" spans="1:14" ht="22.5" customHeight="1" x14ac:dyDescent="0.15">
      <c r="A18" s="270"/>
      <c r="B18" s="271"/>
      <c r="C18" s="10"/>
      <c r="D18" s="12"/>
      <c r="E18" s="113"/>
      <c r="F18" s="21"/>
      <c r="G18" s="236"/>
      <c r="H18" s="236"/>
      <c r="I18" s="236"/>
      <c r="J18" s="97"/>
      <c r="K18" s="98"/>
    </row>
    <row r="19" spans="1:14" ht="22.5" customHeight="1" x14ac:dyDescent="0.15">
      <c r="A19" s="270"/>
      <c r="B19" s="271"/>
      <c r="C19" s="9"/>
      <c r="D19" s="12"/>
      <c r="E19" s="113"/>
      <c r="F19" s="21"/>
      <c r="G19" s="236"/>
      <c r="H19" s="236"/>
      <c r="I19" s="236"/>
      <c r="J19" s="97"/>
      <c r="K19" s="98"/>
    </row>
    <row r="20" spans="1:14" ht="22.5" customHeight="1" x14ac:dyDescent="0.15">
      <c r="A20" s="270"/>
      <c r="B20" s="271"/>
      <c r="C20" s="10"/>
      <c r="D20" s="12"/>
      <c r="E20" s="113"/>
      <c r="F20" s="21"/>
      <c r="G20" s="236"/>
      <c r="H20" s="236"/>
      <c r="I20" s="236"/>
      <c r="J20" s="97"/>
      <c r="K20" s="98"/>
    </row>
    <row r="21" spans="1:14" ht="22.5" customHeight="1" x14ac:dyDescent="0.15">
      <c r="A21" s="270"/>
      <c r="B21" s="271"/>
      <c r="C21" s="9"/>
      <c r="D21" s="12"/>
      <c r="E21" s="113"/>
      <c r="F21" s="21"/>
      <c r="G21" s="236"/>
      <c r="H21" s="236"/>
      <c r="I21" s="236"/>
      <c r="J21" s="97"/>
      <c r="K21" s="98"/>
    </row>
    <row r="22" spans="1:14" ht="22.5" customHeight="1" x14ac:dyDescent="0.15">
      <c r="A22" s="270"/>
      <c r="B22" s="271"/>
      <c r="C22" s="10"/>
      <c r="D22" s="12"/>
      <c r="E22" s="113"/>
      <c r="F22" s="21"/>
      <c r="G22" s="236"/>
      <c r="H22" s="236"/>
      <c r="I22" s="236"/>
      <c r="J22" s="97"/>
      <c r="K22" s="98"/>
    </row>
    <row r="23" spans="1:14" ht="22.5" customHeight="1" x14ac:dyDescent="0.15">
      <c r="A23" s="270"/>
      <c r="B23" s="271"/>
      <c r="C23" s="9"/>
      <c r="D23" s="12"/>
      <c r="E23" s="113"/>
      <c r="F23" s="21"/>
      <c r="G23" s="236"/>
      <c r="H23" s="236"/>
      <c r="I23" s="236"/>
      <c r="J23" s="97"/>
      <c r="K23" s="98"/>
    </row>
    <row r="24" spans="1:14" ht="22.5" customHeight="1" x14ac:dyDescent="0.15">
      <c r="A24" s="270"/>
      <c r="B24" s="271"/>
      <c r="C24" s="9"/>
      <c r="D24" s="12"/>
      <c r="E24" s="113"/>
      <c r="F24" s="21"/>
      <c r="G24" s="236"/>
      <c r="H24" s="236"/>
      <c r="I24" s="236"/>
      <c r="J24" s="97"/>
      <c r="K24" s="98"/>
      <c r="M24" s="156">
        <f>SUMIF(E4:E26,"立候補準備",C4:C26)</f>
        <v>0</v>
      </c>
    </row>
    <row r="25" spans="1:14" ht="22.5" customHeight="1" x14ac:dyDescent="0.15">
      <c r="A25" s="270"/>
      <c r="B25" s="271"/>
      <c r="C25" s="10"/>
      <c r="D25" s="12"/>
      <c r="E25" s="113"/>
      <c r="F25" s="21"/>
      <c r="G25" s="236"/>
      <c r="H25" s="236"/>
      <c r="I25" s="236"/>
      <c r="J25" s="97"/>
      <c r="K25" s="98"/>
      <c r="M25" s="156">
        <f>SUMIF(E4:E26,"選 挙 運 動",C4:C26)</f>
        <v>0</v>
      </c>
      <c r="N25" s="136" t="s">
        <v>32</v>
      </c>
    </row>
    <row r="26" spans="1:14" ht="22.5" customHeight="1" thickBot="1" x14ac:dyDescent="0.2">
      <c r="A26" s="270"/>
      <c r="B26" s="271"/>
      <c r="C26" s="33"/>
      <c r="D26" s="34"/>
      <c r="E26" s="113"/>
      <c r="F26" s="35"/>
      <c r="G26" s="92"/>
      <c r="H26" s="92"/>
      <c r="I26" s="92"/>
      <c r="J26" s="99"/>
      <c r="K26" s="100"/>
      <c r="M26" s="156">
        <f>SUM(M24:M25)</f>
        <v>0</v>
      </c>
      <c r="N26" s="136" t="s">
        <v>127</v>
      </c>
    </row>
    <row r="27" spans="1:14" ht="18.75" customHeight="1" thickTop="1" thickBot="1" x14ac:dyDescent="0.2">
      <c r="A27" s="295" t="s">
        <v>33</v>
      </c>
      <c r="B27" s="296"/>
      <c r="C27" s="76">
        <f>SUM(C4:C26)</f>
        <v>0</v>
      </c>
      <c r="D27" s="77"/>
      <c r="E27" s="78"/>
      <c r="F27" s="79"/>
      <c r="G27" s="80"/>
      <c r="H27" s="79"/>
      <c r="I27" s="79"/>
      <c r="J27" s="79"/>
      <c r="K27" s="183" t="s">
        <v>121</v>
      </c>
      <c r="M27" s="128" t="str">
        <f>IF(M26=C27,"OK","NG")</f>
        <v>OK</v>
      </c>
    </row>
    <row r="28" spans="1:14" ht="18.75" customHeight="1" thickBot="1" x14ac:dyDescent="0.2">
      <c r="A28" s="32" t="s">
        <v>12</v>
      </c>
      <c r="B28" s="3" t="s">
        <v>81</v>
      </c>
      <c r="C28" s="4"/>
      <c r="D28" s="2"/>
      <c r="F28" s="2"/>
      <c r="G28" s="2"/>
      <c r="K28" s="125" t="s">
        <v>93</v>
      </c>
      <c r="M28" s="291" t="s">
        <v>87</v>
      </c>
    </row>
    <row r="29" spans="1:14" ht="15" customHeight="1" x14ac:dyDescent="0.15">
      <c r="A29" s="280" t="s">
        <v>0</v>
      </c>
      <c r="B29" s="281"/>
      <c r="C29" s="284" t="s">
        <v>31</v>
      </c>
      <c r="D29" s="281"/>
      <c r="E29" s="281" t="s">
        <v>13</v>
      </c>
      <c r="F29" s="297" t="s">
        <v>4</v>
      </c>
      <c r="G29" s="281" t="s">
        <v>14</v>
      </c>
      <c r="H29" s="281"/>
      <c r="I29" s="281"/>
      <c r="J29" s="299" t="s">
        <v>66</v>
      </c>
      <c r="K29" s="286" t="s">
        <v>10</v>
      </c>
      <c r="M29" s="291"/>
    </row>
    <row r="30" spans="1:14" ht="15" customHeight="1" x14ac:dyDescent="0.15">
      <c r="A30" s="282"/>
      <c r="B30" s="283"/>
      <c r="C30" s="283"/>
      <c r="D30" s="283"/>
      <c r="E30" s="283"/>
      <c r="F30" s="298"/>
      <c r="G30" s="31" t="s">
        <v>63</v>
      </c>
      <c r="H30" s="31" t="s">
        <v>1</v>
      </c>
      <c r="I30" s="64" t="s">
        <v>64</v>
      </c>
      <c r="J30" s="300"/>
      <c r="K30" s="287"/>
      <c r="M30" s="291"/>
    </row>
    <row r="31" spans="1:14" ht="22.5" customHeight="1" x14ac:dyDescent="0.15">
      <c r="A31" s="302"/>
      <c r="B31" s="303"/>
      <c r="C31" s="88"/>
      <c r="D31" s="120" t="s">
        <v>16</v>
      </c>
      <c r="E31" s="146"/>
      <c r="F31" s="84"/>
      <c r="G31" s="91"/>
      <c r="H31" s="91"/>
      <c r="I31" s="91"/>
      <c r="J31" s="103"/>
      <c r="K31" s="237"/>
      <c r="M31" s="291"/>
    </row>
    <row r="32" spans="1:14" ht="22.5" customHeight="1" x14ac:dyDescent="0.15">
      <c r="A32" s="270"/>
      <c r="B32" s="271"/>
      <c r="C32" s="10"/>
      <c r="D32" s="12"/>
      <c r="E32" s="113"/>
      <c r="F32" s="22"/>
      <c r="G32" s="236"/>
      <c r="H32" s="236"/>
      <c r="I32" s="236"/>
      <c r="J32" s="97"/>
      <c r="K32" s="98"/>
      <c r="M32" s="291"/>
    </row>
    <row r="33" spans="1:13" ht="22.5" customHeight="1" x14ac:dyDescent="0.15">
      <c r="A33" s="270"/>
      <c r="B33" s="271"/>
      <c r="C33" s="9"/>
      <c r="D33" s="12"/>
      <c r="E33" s="113"/>
      <c r="F33" s="21"/>
      <c r="G33" s="236"/>
      <c r="H33" s="236"/>
      <c r="I33" s="236"/>
      <c r="J33" s="97"/>
      <c r="K33" s="98"/>
      <c r="M33" s="291"/>
    </row>
    <row r="34" spans="1:13" ht="22.5" customHeight="1" x14ac:dyDescent="0.15">
      <c r="A34" s="270"/>
      <c r="B34" s="271"/>
      <c r="C34" s="9"/>
      <c r="D34" s="12"/>
      <c r="E34" s="113"/>
      <c r="F34" s="22"/>
      <c r="G34" s="236"/>
      <c r="H34" s="236"/>
      <c r="I34" s="236"/>
      <c r="J34" s="97"/>
      <c r="K34" s="98"/>
      <c r="M34" s="291"/>
    </row>
    <row r="35" spans="1:13" ht="22.5" customHeight="1" x14ac:dyDescent="0.15">
      <c r="A35" s="270"/>
      <c r="B35" s="271"/>
      <c r="C35" s="9"/>
      <c r="D35" s="40"/>
      <c r="E35" s="113"/>
      <c r="F35" s="232"/>
      <c r="G35" s="236"/>
      <c r="H35" s="236"/>
      <c r="I35" s="236"/>
      <c r="J35" s="97"/>
      <c r="K35" s="98"/>
      <c r="M35" s="291"/>
    </row>
    <row r="36" spans="1:13" ht="22.5" customHeight="1" x14ac:dyDescent="0.15">
      <c r="A36" s="270"/>
      <c r="B36" s="271"/>
      <c r="C36" s="9"/>
      <c r="D36" s="12"/>
      <c r="E36" s="113"/>
      <c r="F36" s="21"/>
      <c r="G36" s="236"/>
      <c r="H36" s="236"/>
      <c r="I36" s="236"/>
      <c r="J36" s="97"/>
      <c r="K36" s="98"/>
      <c r="M36" s="291"/>
    </row>
    <row r="37" spans="1:13" ht="22.5" customHeight="1" x14ac:dyDescent="0.15">
      <c r="A37" s="270"/>
      <c r="B37" s="271"/>
      <c r="C37" s="9"/>
      <c r="D37" s="12"/>
      <c r="E37" s="113"/>
      <c r="F37" s="21"/>
      <c r="G37" s="236"/>
      <c r="H37" s="236"/>
      <c r="I37" s="236"/>
      <c r="J37" s="97"/>
      <c r="K37" s="98"/>
      <c r="M37" s="291"/>
    </row>
    <row r="38" spans="1:13" ht="22.5" customHeight="1" x14ac:dyDescent="0.15">
      <c r="A38" s="270"/>
      <c r="B38" s="271"/>
      <c r="C38" s="9"/>
      <c r="D38" s="12"/>
      <c r="E38" s="113"/>
      <c r="F38" s="21"/>
      <c r="G38" s="236"/>
      <c r="H38" s="236"/>
      <c r="I38" s="236"/>
      <c r="J38" s="97"/>
      <c r="K38" s="98"/>
      <c r="M38" s="291"/>
    </row>
    <row r="39" spans="1:13" ht="22.5" customHeight="1" x14ac:dyDescent="0.15">
      <c r="A39" s="270"/>
      <c r="B39" s="271"/>
      <c r="C39" s="9"/>
      <c r="D39" s="12"/>
      <c r="E39" s="113"/>
      <c r="F39" s="22"/>
      <c r="G39" s="236"/>
      <c r="H39" s="236"/>
      <c r="I39" s="236"/>
      <c r="J39" s="95"/>
      <c r="K39" s="98"/>
      <c r="M39" s="291"/>
    </row>
    <row r="40" spans="1:13" ht="22.5" customHeight="1" x14ac:dyDescent="0.15">
      <c r="A40" s="270"/>
      <c r="B40" s="271"/>
      <c r="C40" s="9"/>
      <c r="D40" s="12"/>
      <c r="E40" s="113"/>
      <c r="F40" s="22"/>
      <c r="G40" s="236"/>
      <c r="H40" s="236"/>
      <c r="I40" s="236"/>
      <c r="J40" s="97"/>
      <c r="K40" s="98"/>
    </row>
    <row r="41" spans="1:13" ht="22.5" customHeight="1" x14ac:dyDescent="0.15">
      <c r="A41" s="302"/>
      <c r="B41" s="303"/>
      <c r="C41" s="9"/>
      <c r="D41" s="12"/>
      <c r="E41" s="146"/>
      <c r="F41" s="84"/>
      <c r="G41" s="91"/>
      <c r="H41" s="91"/>
      <c r="I41" s="91"/>
      <c r="J41" s="93"/>
      <c r="K41" s="94"/>
    </row>
    <row r="42" spans="1:13" ht="22.5" customHeight="1" x14ac:dyDescent="0.15">
      <c r="A42" s="302"/>
      <c r="B42" s="303"/>
      <c r="C42" s="9"/>
      <c r="D42" s="12"/>
      <c r="E42" s="146"/>
      <c r="F42" s="84"/>
      <c r="G42" s="91"/>
      <c r="H42" s="91"/>
      <c r="I42" s="91"/>
      <c r="J42" s="93"/>
      <c r="K42" s="94"/>
    </row>
    <row r="43" spans="1:13" ht="22.5" customHeight="1" x14ac:dyDescent="0.15">
      <c r="A43" s="302"/>
      <c r="B43" s="303"/>
      <c r="C43" s="9"/>
      <c r="D43" s="12"/>
      <c r="E43" s="146"/>
      <c r="F43" s="84"/>
      <c r="G43" s="91"/>
      <c r="H43" s="91"/>
      <c r="I43" s="91"/>
      <c r="J43" s="93"/>
      <c r="K43" s="94"/>
    </row>
    <row r="44" spans="1:13" ht="22.5" customHeight="1" x14ac:dyDescent="0.15">
      <c r="A44" s="302"/>
      <c r="B44" s="303"/>
      <c r="C44" s="9"/>
      <c r="D44" s="12"/>
      <c r="E44" s="146"/>
      <c r="F44" s="84"/>
      <c r="G44" s="91"/>
      <c r="H44" s="91"/>
      <c r="I44" s="91"/>
      <c r="J44" s="93"/>
      <c r="K44" s="94"/>
    </row>
    <row r="45" spans="1:13" ht="22.5" customHeight="1" x14ac:dyDescent="0.15">
      <c r="A45" s="270"/>
      <c r="B45" s="271"/>
      <c r="C45" s="10"/>
      <c r="D45" s="12"/>
      <c r="E45" s="113"/>
      <c r="F45" s="21"/>
      <c r="G45" s="236"/>
      <c r="H45" s="236"/>
      <c r="I45" s="236"/>
      <c r="J45" s="97"/>
      <c r="K45" s="98"/>
    </row>
    <row r="46" spans="1:13" ht="22.5" customHeight="1" x14ac:dyDescent="0.15">
      <c r="A46" s="270"/>
      <c r="B46" s="271"/>
      <c r="C46" s="9"/>
      <c r="D46" s="12"/>
      <c r="E46" s="113"/>
      <c r="F46" s="21"/>
      <c r="G46" s="236"/>
      <c r="H46" s="236"/>
      <c r="I46" s="236"/>
      <c r="J46" s="97"/>
      <c r="K46" s="98"/>
    </row>
    <row r="47" spans="1:13" ht="22.5" customHeight="1" x14ac:dyDescent="0.15">
      <c r="A47" s="270"/>
      <c r="B47" s="271"/>
      <c r="C47" s="10"/>
      <c r="D47" s="12"/>
      <c r="E47" s="113"/>
      <c r="F47" s="21"/>
      <c r="G47" s="236"/>
      <c r="H47" s="236"/>
      <c r="I47" s="236"/>
      <c r="J47" s="97"/>
      <c r="K47" s="98"/>
    </row>
    <row r="48" spans="1:13" ht="22.5" customHeight="1" x14ac:dyDescent="0.15">
      <c r="A48" s="270"/>
      <c r="B48" s="271"/>
      <c r="C48" s="9"/>
      <c r="D48" s="12"/>
      <c r="E48" s="113"/>
      <c r="F48" s="21"/>
      <c r="G48" s="236"/>
      <c r="H48" s="236"/>
      <c r="I48" s="236"/>
      <c r="J48" s="97"/>
      <c r="K48" s="98"/>
    </row>
    <row r="49" spans="1:13" ht="22.5" customHeight="1" x14ac:dyDescent="0.15">
      <c r="A49" s="270"/>
      <c r="B49" s="271"/>
      <c r="C49" s="10"/>
      <c r="D49" s="12"/>
      <c r="E49" s="113"/>
      <c r="F49" s="21"/>
      <c r="G49" s="236"/>
      <c r="H49" s="236"/>
      <c r="I49" s="236"/>
      <c r="J49" s="97"/>
      <c r="K49" s="98"/>
    </row>
    <row r="50" spans="1:13" ht="22.5" customHeight="1" x14ac:dyDescent="0.15">
      <c r="A50" s="270"/>
      <c r="B50" s="271"/>
      <c r="C50" s="9"/>
      <c r="D50" s="12"/>
      <c r="E50" s="113"/>
      <c r="F50" s="21"/>
      <c r="G50" s="236"/>
      <c r="H50" s="236"/>
      <c r="I50" s="236"/>
      <c r="J50" s="97"/>
      <c r="K50" s="98"/>
    </row>
    <row r="51" spans="1:13" ht="22.5" customHeight="1" x14ac:dyDescent="0.15">
      <c r="A51" s="270"/>
      <c r="B51" s="271"/>
      <c r="C51" s="9"/>
      <c r="D51" s="12"/>
      <c r="E51" s="113"/>
      <c r="F51" s="21"/>
      <c r="G51" s="236"/>
      <c r="H51" s="236"/>
      <c r="I51" s="236"/>
      <c r="J51" s="97"/>
      <c r="K51" s="98"/>
      <c r="M51" s="156">
        <f>SUMIF(E31:E53,"立候補準備",C31:C53)</f>
        <v>0</v>
      </c>
    </row>
    <row r="52" spans="1:13" ht="22.5" customHeight="1" x14ac:dyDescent="0.15">
      <c r="A52" s="270"/>
      <c r="B52" s="271"/>
      <c r="C52" s="10"/>
      <c r="D52" s="12"/>
      <c r="E52" s="113"/>
      <c r="F52" s="21"/>
      <c r="G52" s="236"/>
      <c r="H52" s="236"/>
      <c r="I52" s="236"/>
      <c r="J52" s="97"/>
      <c r="K52" s="98"/>
      <c r="M52" s="156">
        <f>SUMIF(E31:E53,"選 挙 運 動",C31:C53)</f>
        <v>0</v>
      </c>
    </row>
    <row r="53" spans="1:13" ht="22.5" customHeight="1" thickBot="1" x14ac:dyDescent="0.2">
      <c r="A53" s="270"/>
      <c r="B53" s="271"/>
      <c r="C53" s="33"/>
      <c r="D53" s="34"/>
      <c r="E53" s="113"/>
      <c r="F53" s="35"/>
      <c r="G53" s="92"/>
      <c r="H53" s="92"/>
      <c r="I53" s="92"/>
      <c r="J53" s="99"/>
      <c r="K53" s="100"/>
      <c r="M53" s="156">
        <f>SUM(M51:M52)</f>
        <v>0</v>
      </c>
    </row>
    <row r="54" spans="1:13" ht="18.75" customHeight="1" thickTop="1" thickBot="1" x14ac:dyDescent="0.2">
      <c r="A54" s="295" t="s">
        <v>33</v>
      </c>
      <c r="B54" s="296"/>
      <c r="C54" s="76">
        <f>SUM(C31:C53)</f>
        <v>0</v>
      </c>
      <c r="D54" s="77"/>
      <c r="E54" s="78"/>
      <c r="F54" s="79"/>
      <c r="G54" s="80"/>
      <c r="H54" s="79"/>
      <c r="I54" s="79"/>
      <c r="J54" s="79"/>
      <c r="K54" s="183" t="s">
        <v>122</v>
      </c>
      <c r="M54" s="128" t="str">
        <f>IF(M53=C54,"OK","NG")</f>
        <v>OK</v>
      </c>
    </row>
    <row r="55" spans="1:13" ht="18.75" customHeight="1" thickBot="1" x14ac:dyDescent="0.2">
      <c r="A55" s="32" t="s">
        <v>12</v>
      </c>
      <c r="B55" s="3" t="s">
        <v>81</v>
      </c>
      <c r="C55" s="4"/>
      <c r="D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66</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302"/>
      <c r="B58" s="303"/>
      <c r="C58" s="88"/>
      <c r="D58" s="120" t="s">
        <v>16</v>
      </c>
      <c r="E58" s="146"/>
      <c r="F58" s="84"/>
      <c r="G58" s="91"/>
      <c r="H58" s="91"/>
      <c r="I58" s="91"/>
      <c r="J58" s="103"/>
      <c r="K58" s="237"/>
      <c r="M58" s="291"/>
    </row>
    <row r="59" spans="1:13" ht="22.5" customHeight="1" x14ac:dyDescent="0.15">
      <c r="A59" s="270"/>
      <c r="B59" s="271"/>
      <c r="C59" s="10"/>
      <c r="D59" s="12"/>
      <c r="E59" s="113"/>
      <c r="F59" s="22"/>
      <c r="G59" s="236"/>
      <c r="H59" s="236"/>
      <c r="I59" s="236"/>
      <c r="J59" s="97"/>
      <c r="K59" s="98"/>
      <c r="M59" s="291"/>
    </row>
    <row r="60" spans="1:13" ht="22.5" customHeight="1" x14ac:dyDescent="0.15">
      <c r="A60" s="270"/>
      <c r="B60" s="271"/>
      <c r="C60" s="9"/>
      <c r="D60" s="12"/>
      <c r="E60" s="113"/>
      <c r="F60" s="21"/>
      <c r="G60" s="236"/>
      <c r="H60" s="236"/>
      <c r="I60" s="236"/>
      <c r="J60" s="97"/>
      <c r="K60" s="98"/>
      <c r="M60" s="291"/>
    </row>
    <row r="61" spans="1:13" ht="22.5" customHeight="1" x14ac:dyDescent="0.15">
      <c r="A61" s="270"/>
      <c r="B61" s="271"/>
      <c r="C61" s="9"/>
      <c r="D61" s="12"/>
      <c r="E61" s="113"/>
      <c r="F61" s="22"/>
      <c r="G61" s="236"/>
      <c r="H61" s="236"/>
      <c r="I61" s="236"/>
      <c r="J61" s="97"/>
      <c r="K61" s="98"/>
      <c r="M61" s="291"/>
    </row>
    <row r="62" spans="1:13" ht="22.5" customHeight="1" x14ac:dyDescent="0.15">
      <c r="A62" s="270"/>
      <c r="B62" s="271"/>
      <c r="C62" s="9"/>
      <c r="D62" s="40"/>
      <c r="E62" s="113"/>
      <c r="F62" s="232"/>
      <c r="G62" s="236"/>
      <c r="H62" s="236"/>
      <c r="I62" s="236"/>
      <c r="J62" s="97"/>
      <c r="K62" s="98"/>
      <c r="M62" s="291"/>
    </row>
    <row r="63" spans="1:13" ht="22.5" customHeight="1" x14ac:dyDescent="0.15">
      <c r="A63" s="270"/>
      <c r="B63" s="271"/>
      <c r="C63" s="9"/>
      <c r="D63" s="12"/>
      <c r="E63" s="113"/>
      <c r="F63" s="21"/>
      <c r="G63" s="236"/>
      <c r="H63" s="236"/>
      <c r="I63" s="236"/>
      <c r="J63" s="97"/>
      <c r="K63" s="98"/>
      <c r="M63" s="291"/>
    </row>
    <row r="64" spans="1:13" ht="22.5" customHeight="1" x14ac:dyDescent="0.15">
      <c r="A64" s="270"/>
      <c r="B64" s="271"/>
      <c r="C64" s="9"/>
      <c r="D64" s="12"/>
      <c r="E64" s="113"/>
      <c r="F64" s="21"/>
      <c r="G64" s="236"/>
      <c r="H64" s="236"/>
      <c r="I64" s="236"/>
      <c r="J64" s="97"/>
      <c r="K64" s="98"/>
      <c r="M64" s="291"/>
    </row>
    <row r="65" spans="1:13" ht="22.5" customHeight="1" x14ac:dyDescent="0.15">
      <c r="A65" s="270"/>
      <c r="B65" s="271"/>
      <c r="C65" s="9"/>
      <c r="D65" s="12"/>
      <c r="E65" s="113"/>
      <c r="F65" s="21"/>
      <c r="G65" s="236"/>
      <c r="H65" s="236"/>
      <c r="I65" s="236"/>
      <c r="J65" s="97"/>
      <c r="K65" s="98"/>
      <c r="M65" s="291"/>
    </row>
    <row r="66" spans="1:13" ht="22.5" customHeight="1" x14ac:dyDescent="0.15">
      <c r="A66" s="270"/>
      <c r="B66" s="271"/>
      <c r="C66" s="9"/>
      <c r="D66" s="12"/>
      <c r="E66" s="113"/>
      <c r="F66" s="22"/>
      <c r="G66" s="236"/>
      <c r="H66" s="236"/>
      <c r="I66" s="236"/>
      <c r="J66" s="95"/>
      <c r="K66" s="98"/>
      <c r="M66" s="291"/>
    </row>
    <row r="67" spans="1:13" ht="22.5" customHeight="1" x14ac:dyDescent="0.15">
      <c r="A67" s="270"/>
      <c r="B67" s="271"/>
      <c r="C67" s="9"/>
      <c r="D67" s="12"/>
      <c r="E67" s="113"/>
      <c r="F67" s="22"/>
      <c r="G67" s="236"/>
      <c r="H67" s="236"/>
      <c r="I67" s="236"/>
      <c r="J67" s="97"/>
      <c r="K67" s="98"/>
    </row>
    <row r="68" spans="1:13" ht="22.5" customHeight="1" x14ac:dyDescent="0.15">
      <c r="A68" s="302"/>
      <c r="B68" s="303"/>
      <c r="C68" s="9"/>
      <c r="D68" s="12"/>
      <c r="E68" s="146"/>
      <c r="F68" s="84"/>
      <c r="G68" s="91"/>
      <c r="H68" s="91"/>
      <c r="I68" s="91"/>
      <c r="J68" s="93"/>
      <c r="K68" s="94"/>
    </row>
    <row r="69" spans="1:13" ht="22.5" customHeight="1" x14ac:dyDescent="0.15">
      <c r="A69" s="302"/>
      <c r="B69" s="303"/>
      <c r="C69" s="9"/>
      <c r="D69" s="12"/>
      <c r="E69" s="146"/>
      <c r="F69" s="84"/>
      <c r="G69" s="91"/>
      <c r="H69" s="91"/>
      <c r="I69" s="91"/>
      <c r="J69" s="93"/>
      <c r="K69" s="94"/>
    </row>
    <row r="70" spans="1:13" ht="22.5" customHeight="1" x14ac:dyDescent="0.15">
      <c r="A70" s="302"/>
      <c r="B70" s="303"/>
      <c r="C70" s="9"/>
      <c r="D70" s="12"/>
      <c r="E70" s="146"/>
      <c r="F70" s="84"/>
      <c r="G70" s="91"/>
      <c r="H70" s="91"/>
      <c r="I70" s="91"/>
      <c r="J70" s="93"/>
      <c r="K70" s="94"/>
    </row>
    <row r="71" spans="1:13" ht="22.5" customHeight="1" x14ac:dyDescent="0.15">
      <c r="A71" s="302"/>
      <c r="B71" s="303"/>
      <c r="C71" s="9"/>
      <c r="D71" s="12"/>
      <c r="E71" s="146"/>
      <c r="F71" s="84"/>
      <c r="G71" s="91"/>
      <c r="H71" s="91"/>
      <c r="I71" s="91"/>
      <c r="J71" s="93"/>
      <c r="K71" s="94"/>
    </row>
    <row r="72" spans="1:13" ht="22.5" customHeight="1" x14ac:dyDescent="0.15">
      <c r="A72" s="270"/>
      <c r="B72" s="271"/>
      <c r="C72" s="10"/>
      <c r="D72" s="12"/>
      <c r="E72" s="113"/>
      <c r="F72" s="21"/>
      <c r="G72" s="236"/>
      <c r="H72" s="236"/>
      <c r="I72" s="236"/>
      <c r="J72" s="97"/>
      <c r="K72" s="98"/>
    </row>
    <row r="73" spans="1:13" ht="22.5" customHeight="1" x14ac:dyDescent="0.15">
      <c r="A73" s="270"/>
      <c r="B73" s="271"/>
      <c r="C73" s="9"/>
      <c r="D73" s="12"/>
      <c r="E73" s="113"/>
      <c r="F73" s="21"/>
      <c r="G73" s="236"/>
      <c r="H73" s="236"/>
      <c r="I73" s="236"/>
      <c r="J73" s="97"/>
      <c r="K73" s="98"/>
    </row>
    <row r="74" spans="1:13" ht="22.5" customHeight="1" x14ac:dyDescent="0.15">
      <c r="A74" s="270"/>
      <c r="B74" s="271"/>
      <c r="C74" s="10"/>
      <c r="D74" s="12"/>
      <c r="E74" s="113"/>
      <c r="F74" s="21"/>
      <c r="G74" s="236"/>
      <c r="H74" s="236"/>
      <c r="I74" s="236"/>
      <c r="J74" s="97"/>
      <c r="K74" s="98"/>
    </row>
    <row r="75" spans="1:13" ht="22.5" customHeight="1" x14ac:dyDescent="0.15">
      <c r="A75" s="270"/>
      <c r="B75" s="271"/>
      <c r="C75" s="9"/>
      <c r="D75" s="12"/>
      <c r="E75" s="113"/>
      <c r="F75" s="21"/>
      <c r="G75" s="236"/>
      <c r="H75" s="236"/>
      <c r="I75" s="236"/>
      <c r="J75" s="97"/>
      <c r="K75" s="98"/>
    </row>
    <row r="76" spans="1:13" ht="22.5" customHeight="1" x14ac:dyDescent="0.15">
      <c r="A76" s="270"/>
      <c r="B76" s="271"/>
      <c r="C76" s="10"/>
      <c r="D76" s="12"/>
      <c r="E76" s="113"/>
      <c r="F76" s="21"/>
      <c r="G76" s="236"/>
      <c r="H76" s="236"/>
      <c r="I76" s="236"/>
      <c r="J76" s="97"/>
      <c r="K76" s="98"/>
    </row>
    <row r="77" spans="1:13" ht="22.5" customHeight="1" x14ac:dyDescent="0.15">
      <c r="A77" s="270"/>
      <c r="B77" s="271"/>
      <c r="C77" s="9"/>
      <c r="D77" s="12"/>
      <c r="E77" s="113"/>
      <c r="F77" s="21"/>
      <c r="G77" s="236"/>
      <c r="H77" s="236"/>
      <c r="I77" s="236"/>
      <c r="J77" s="97"/>
      <c r="K77" s="98"/>
    </row>
    <row r="78" spans="1:13" ht="22.5" customHeight="1" x14ac:dyDescent="0.15">
      <c r="A78" s="270"/>
      <c r="B78" s="271"/>
      <c r="C78" s="9"/>
      <c r="D78" s="12"/>
      <c r="E78" s="113"/>
      <c r="F78" s="21"/>
      <c r="G78" s="236"/>
      <c r="H78" s="236"/>
      <c r="I78" s="236"/>
      <c r="J78" s="97"/>
      <c r="K78" s="98"/>
      <c r="M78" s="156">
        <f>SUMIF(E58:E80,"立候補準備",C58:C80)</f>
        <v>0</v>
      </c>
    </row>
    <row r="79" spans="1:13" ht="22.5" customHeight="1" x14ac:dyDescent="0.15">
      <c r="A79" s="270"/>
      <c r="B79" s="271"/>
      <c r="C79" s="10"/>
      <c r="D79" s="12"/>
      <c r="E79" s="113"/>
      <c r="F79" s="21"/>
      <c r="G79" s="236"/>
      <c r="H79" s="236"/>
      <c r="I79" s="236"/>
      <c r="J79" s="97"/>
      <c r="K79" s="98"/>
      <c r="M79" s="156">
        <f>SUMIF(E58:E80,"選 挙 運 動",C58:C80)</f>
        <v>0</v>
      </c>
    </row>
    <row r="80" spans="1:13" ht="22.5" customHeight="1" thickBot="1" x14ac:dyDescent="0.2">
      <c r="A80" s="270"/>
      <c r="B80" s="271"/>
      <c r="C80" s="33"/>
      <c r="D80" s="34"/>
      <c r="E80" s="113"/>
      <c r="F80" s="35"/>
      <c r="G80" s="92"/>
      <c r="H80" s="92"/>
      <c r="I80" s="92"/>
      <c r="J80" s="99"/>
      <c r="K80" s="100"/>
      <c r="M80" s="156">
        <f>SUM(M78:M79)</f>
        <v>0</v>
      </c>
    </row>
    <row r="81" spans="1:13" ht="18.75" customHeight="1" thickTop="1" thickBot="1" x14ac:dyDescent="0.2">
      <c r="A81" s="295" t="s">
        <v>33</v>
      </c>
      <c r="B81" s="296"/>
      <c r="C81" s="76">
        <f>SUM(C58:C80)</f>
        <v>0</v>
      </c>
      <c r="D81" s="77"/>
      <c r="E81" s="78"/>
      <c r="F81" s="79"/>
      <c r="G81" s="80"/>
      <c r="H81" s="79"/>
      <c r="I81" s="79"/>
      <c r="J81" s="79"/>
      <c r="K81" s="183" t="s">
        <v>122</v>
      </c>
      <c r="M81" s="128" t="str">
        <f>IF(M80=C81,"OK","NG")</f>
        <v>OK</v>
      </c>
    </row>
    <row r="82" spans="1:13" ht="18.75" customHeight="1" thickBot="1" x14ac:dyDescent="0.2">
      <c r="A82" s="32" t="s">
        <v>12</v>
      </c>
      <c r="B82" s="3" t="s">
        <v>81</v>
      </c>
      <c r="C82" s="4"/>
      <c r="D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66</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02"/>
      <c r="B85" s="303"/>
      <c r="C85" s="88"/>
      <c r="D85" s="120" t="s">
        <v>16</v>
      </c>
      <c r="E85" s="146"/>
      <c r="F85" s="84"/>
      <c r="G85" s="91"/>
      <c r="H85" s="91"/>
      <c r="I85" s="91"/>
      <c r="J85" s="103"/>
      <c r="K85" s="237"/>
      <c r="M85" s="291"/>
    </row>
    <row r="86" spans="1:13" ht="22.5" customHeight="1" x14ac:dyDescent="0.15">
      <c r="A86" s="270"/>
      <c r="B86" s="271"/>
      <c r="C86" s="10"/>
      <c r="D86" s="12"/>
      <c r="E86" s="113"/>
      <c r="F86" s="22"/>
      <c r="G86" s="236"/>
      <c r="H86" s="236"/>
      <c r="I86" s="236"/>
      <c r="J86" s="97"/>
      <c r="K86" s="98"/>
      <c r="M86" s="291"/>
    </row>
    <row r="87" spans="1:13" ht="22.5" customHeight="1" x14ac:dyDescent="0.15">
      <c r="A87" s="270"/>
      <c r="B87" s="271"/>
      <c r="C87" s="9"/>
      <c r="D87" s="12"/>
      <c r="E87" s="113"/>
      <c r="F87" s="21"/>
      <c r="G87" s="236"/>
      <c r="H87" s="236"/>
      <c r="I87" s="236"/>
      <c r="J87" s="97"/>
      <c r="K87" s="98"/>
      <c r="M87" s="291"/>
    </row>
    <row r="88" spans="1:13" ht="22.5" customHeight="1" x14ac:dyDescent="0.15">
      <c r="A88" s="270"/>
      <c r="B88" s="271"/>
      <c r="C88" s="9"/>
      <c r="D88" s="12"/>
      <c r="E88" s="113"/>
      <c r="F88" s="22"/>
      <c r="G88" s="236"/>
      <c r="H88" s="236"/>
      <c r="I88" s="236"/>
      <c r="J88" s="97"/>
      <c r="K88" s="98"/>
      <c r="M88" s="291"/>
    </row>
    <row r="89" spans="1:13" ht="22.5" customHeight="1" x14ac:dyDescent="0.15">
      <c r="A89" s="270"/>
      <c r="B89" s="271"/>
      <c r="C89" s="9"/>
      <c r="D89" s="40"/>
      <c r="E89" s="113"/>
      <c r="F89" s="232"/>
      <c r="G89" s="236"/>
      <c r="H89" s="236"/>
      <c r="I89" s="236"/>
      <c r="J89" s="97"/>
      <c r="K89" s="98"/>
      <c r="M89" s="291"/>
    </row>
    <row r="90" spans="1:13" ht="22.5" customHeight="1" x14ac:dyDescent="0.15">
      <c r="A90" s="270"/>
      <c r="B90" s="271"/>
      <c r="C90" s="9"/>
      <c r="D90" s="12"/>
      <c r="E90" s="113"/>
      <c r="F90" s="21"/>
      <c r="G90" s="236"/>
      <c r="H90" s="236"/>
      <c r="I90" s="236"/>
      <c r="J90" s="97"/>
      <c r="K90" s="98"/>
      <c r="M90" s="291"/>
    </row>
    <row r="91" spans="1:13" ht="22.5" customHeight="1" x14ac:dyDescent="0.15">
      <c r="A91" s="270"/>
      <c r="B91" s="271"/>
      <c r="C91" s="9"/>
      <c r="D91" s="12"/>
      <c r="E91" s="113"/>
      <c r="F91" s="21"/>
      <c r="G91" s="236"/>
      <c r="H91" s="236"/>
      <c r="I91" s="236"/>
      <c r="J91" s="97"/>
      <c r="K91" s="98"/>
      <c r="M91" s="291"/>
    </row>
    <row r="92" spans="1:13" ht="22.5" customHeight="1" x14ac:dyDescent="0.15">
      <c r="A92" s="270"/>
      <c r="B92" s="271"/>
      <c r="C92" s="9"/>
      <c r="D92" s="12"/>
      <c r="E92" s="113"/>
      <c r="F92" s="21"/>
      <c r="G92" s="236"/>
      <c r="H92" s="236"/>
      <c r="I92" s="236"/>
      <c r="J92" s="97"/>
      <c r="K92" s="98"/>
      <c r="M92" s="291"/>
    </row>
    <row r="93" spans="1:13" ht="22.5" customHeight="1" x14ac:dyDescent="0.15">
      <c r="A93" s="270"/>
      <c r="B93" s="271"/>
      <c r="C93" s="9"/>
      <c r="D93" s="12"/>
      <c r="E93" s="113"/>
      <c r="F93" s="22"/>
      <c r="G93" s="236"/>
      <c r="H93" s="236"/>
      <c r="I93" s="236"/>
      <c r="J93" s="95"/>
      <c r="K93" s="98"/>
      <c r="M93" s="291"/>
    </row>
    <row r="94" spans="1:13" ht="22.5" customHeight="1" x14ac:dyDescent="0.15">
      <c r="A94" s="270"/>
      <c r="B94" s="271"/>
      <c r="C94" s="9"/>
      <c r="D94" s="12"/>
      <c r="E94" s="113"/>
      <c r="F94" s="22"/>
      <c r="G94" s="236"/>
      <c r="H94" s="236"/>
      <c r="I94" s="236"/>
      <c r="J94" s="97"/>
      <c r="K94" s="98"/>
    </row>
    <row r="95" spans="1:13" ht="22.5" customHeight="1" x14ac:dyDescent="0.15">
      <c r="A95" s="302"/>
      <c r="B95" s="303"/>
      <c r="C95" s="9"/>
      <c r="D95" s="12"/>
      <c r="E95" s="146"/>
      <c r="F95" s="84"/>
      <c r="G95" s="91"/>
      <c r="H95" s="91"/>
      <c r="I95" s="91"/>
      <c r="J95" s="93"/>
      <c r="K95" s="94"/>
    </row>
    <row r="96" spans="1:13" ht="22.5" customHeight="1" x14ac:dyDescent="0.15">
      <c r="A96" s="302"/>
      <c r="B96" s="303"/>
      <c r="C96" s="9"/>
      <c r="D96" s="12"/>
      <c r="E96" s="146"/>
      <c r="F96" s="84"/>
      <c r="G96" s="91"/>
      <c r="H96" s="91"/>
      <c r="I96" s="91"/>
      <c r="J96" s="93"/>
      <c r="K96" s="94"/>
    </row>
    <row r="97" spans="1:13" ht="22.5" customHeight="1" x14ac:dyDescent="0.15">
      <c r="A97" s="302"/>
      <c r="B97" s="303"/>
      <c r="C97" s="9"/>
      <c r="D97" s="12"/>
      <c r="E97" s="146"/>
      <c r="F97" s="84"/>
      <c r="G97" s="91"/>
      <c r="H97" s="91"/>
      <c r="I97" s="91"/>
      <c r="J97" s="93"/>
      <c r="K97" s="94"/>
    </row>
    <row r="98" spans="1:13" ht="22.5" customHeight="1" x14ac:dyDescent="0.15">
      <c r="A98" s="302"/>
      <c r="B98" s="303"/>
      <c r="C98" s="9"/>
      <c r="D98" s="12"/>
      <c r="E98" s="146"/>
      <c r="F98" s="84"/>
      <c r="G98" s="91"/>
      <c r="H98" s="91"/>
      <c r="I98" s="91"/>
      <c r="J98" s="93"/>
      <c r="K98" s="94"/>
    </row>
    <row r="99" spans="1:13" ht="22.5" customHeight="1" x14ac:dyDescent="0.15">
      <c r="A99" s="270"/>
      <c r="B99" s="271"/>
      <c r="C99" s="10"/>
      <c r="D99" s="12"/>
      <c r="E99" s="113"/>
      <c r="F99" s="21"/>
      <c r="G99" s="236"/>
      <c r="H99" s="236"/>
      <c r="I99" s="236"/>
      <c r="J99" s="97"/>
      <c r="K99" s="98"/>
    </row>
    <row r="100" spans="1:13" ht="22.5" customHeight="1" x14ac:dyDescent="0.15">
      <c r="A100" s="270"/>
      <c r="B100" s="271"/>
      <c r="C100" s="9"/>
      <c r="D100" s="12"/>
      <c r="E100" s="113"/>
      <c r="F100" s="21"/>
      <c r="G100" s="236"/>
      <c r="H100" s="236"/>
      <c r="I100" s="236"/>
      <c r="J100" s="97"/>
      <c r="K100" s="98"/>
    </row>
    <row r="101" spans="1:13" ht="22.5" customHeight="1" x14ac:dyDescent="0.15">
      <c r="A101" s="270"/>
      <c r="B101" s="271"/>
      <c r="C101" s="10"/>
      <c r="D101" s="12"/>
      <c r="E101" s="113"/>
      <c r="F101" s="21"/>
      <c r="G101" s="236"/>
      <c r="H101" s="236"/>
      <c r="I101" s="236"/>
      <c r="J101" s="97"/>
      <c r="K101" s="98"/>
    </row>
    <row r="102" spans="1:13" ht="22.5" customHeight="1" x14ac:dyDescent="0.15">
      <c r="A102" s="270"/>
      <c r="B102" s="271"/>
      <c r="C102" s="9"/>
      <c r="D102" s="12"/>
      <c r="E102" s="113"/>
      <c r="F102" s="21"/>
      <c r="G102" s="236"/>
      <c r="H102" s="236"/>
      <c r="I102" s="236"/>
      <c r="J102" s="97"/>
      <c r="K102" s="98"/>
    </row>
    <row r="103" spans="1:13" ht="22.5" customHeight="1" x14ac:dyDescent="0.15">
      <c r="A103" s="270"/>
      <c r="B103" s="271"/>
      <c r="C103" s="10"/>
      <c r="D103" s="12"/>
      <c r="E103" s="113"/>
      <c r="F103" s="21"/>
      <c r="G103" s="236"/>
      <c r="H103" s="236"/>
      <c r="I103" s="236"/>
      <c r="J103" s="97"/>
      <c r="K103" s="98"/>
    </row>
    <row r="104" spans="1:13" ht="22.5" customHeight="1" x14ac:dyDescent="0.15">
      <c r="A104" s="270"/>
      <c r="B104" s="271"/>
      <c r="C104" s="9"/>
      <c r="D104" s="12"/>
      <c r="E104" s="113"/>
      <c r="F104" s="21"/>
      <c r="G104" s="236"/>
      <c r="H104" s="236"/>
      <c r="I104" s="236"/>
      <c r="J104" s="97"/>
      <c r="K104" s="98"/>
    </row>
    <row r="105" spans="1:13" ht="22.5" customHeight="1" x14ac:dyDescent="0.15">
      <c r="A105" s="270"/>
      <c r="B105" s="271"/>
      <c r="C105" s="9"/>
      <c r="D105" s="12"/>
      <c r="E105" s="113"/>
      <c r="F105" s="21"/>
      <c r="G105" s="236"/>
      <c r="H105" s="236"/>
      <c r="I105" s="236"/>
      <c r="J105" s="97"/>
      <c r="K105" s="98"/>
      <c r="M105" s="156">
        <f>SUMIF(E85:E107,"立候補準備",C85:C107)</f>
        <v>0</v>
      </c>
    </row>
    <row r="106" spans="1:13" ht="22.5" customHeight="1" x14ac:dyDescent="0.15">
      <c r="A106" s="270"/>
      <c r="B106" s="271"/>
      <c r="C106" s="10"/>
      <c r="D106" s="12"/>
      <c r="E106" s="113"/>
      <c r="F106" s="21"/>
      <c r="G106" s="236"/>
      <c r="H106" s="236"/>
      <c r="I106" s="236"/>
      <c r="J106" s="97"/>
      <c r="K106" s="98"/>
      <c r="M106" s="156">
        <f>SUMIF(E85:E107,"選 挙 運 動",C85:C107)</f>
        <v>0</v>
      </c>
    </row>
    <row r="107" spans="1:13" ht="22.5" customHeight="1" thickBot="1" x14ac:dyDescent="0.2">
      <c r="A107" s="270"/>
      <c r="B107" s="271"/>
      <c r="C107" s="33"/>
      <c r="D107" s="34"/>
      <c r="E107" s="113"/>
      <c r="F107" s="35"/>
      <c r="G107" s="92"/>
      <c r="H107" s="92"/>
      <c r="I107" s="92"/>
      <c r="J107" s="99"/>
      <c r="K107" s="100"/>
      <c r="M107" s="156">
        <f>SUM(M105:M106)</f>
        <v>0</v>
      </c>
    </row>
    <row r="108" spans="1:13" ht="18.75" customHeight="1" thickTop="1" thickBot="1" x14ac:dyDescent="0.2">
      <c r="A108" s="295" t="s">
        <v>33</v>
      </c>
      <c r="B108" s="296"/>
      <c r="C108" s="76">
        <f>SUM(C85:C107)</f>
        <v>0</v>
      </c>
      <c r="D108" s="77"/>
      <c r="E108" s="78"/>
      <c r="F108" s="79"/>
      <c r="G108" s="80"/>
      <c r="H108" s="79"/>
      <c r="I108" s="79"/>
      <c r="J108" s="79"/>
      <c r="K108" s="183" t="s">
        <v>122</v>
      </c>
      <c r="M108" s="128" t="str">
        <f>IF(M107=C108,"OK","NG")</f>
        <v>OK</v>
      </c>
    </row>
  </sheetData>
  <mergeCells count="128">
    <mergeCell ref="A108:B108"/>
    <mergeCell ref="A103:B103"/>
    <mergeCell ref="A104:B104"/>
    <mergeCell ref="A105:B105"/>
    <mergeCell ref="A106:B106"/>
    <mergeCell ref="A107:B107"/>
    <mergeCell ref="A98:B98"/>
    <mergeCell ref="A99:B99"/>
    <mergeCell ref="A100:B100"/>
    <mergeCell ref="A101:B101"/>
    <mergeCell ref="A102:B102"/>
    <mergeCell ref="A93:B93"/>
    <mergeCell ref="A94:B94"/>
    <mergeCell ref="A95:B95"/>
    <mergeCell ref="A96:B96"/>
    <mergeCell ref="A97:B97"/>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91:B91"/>
    <mergeCell ref="A92:B92"/>
    <mergeCell ref="A81:B81"/>
    <mergeCell ref="A76:B76"/>
    <mergeCell ref="A77:B77"/>
    <mergeCell ref="A78:B78"/>
    <mergeCell ref="A79:B79"/>
    <mergeCell ref="A80:B80"/>
    <mergeCell ref="A71:B71"/>
    <mergeCell ref="A72:B72"/>
    <mergeCell ref="A73:B73"/>
    <mergeCell ref="A74:B74"/>
    <mergeCell ref="A75:B75"/>
    <mergeCell ref="A66:B66"/>
    <mergeCell ref="A67:B67"/>
    <mergeCell ref="A68:B68"/>
    <mergeCell ref="A69:B69"/>
    <mergeCell ref="A70:B70"/>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65:B65"/>
    <mergeCell ref="A54:B54"/>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M28:M39"/>
    <mergeCell ref="A29:B30"/>
    <mergeCell ref="C29:D30"/>
    <mergeCell ref="E29:E30"/>
    <mergeCell ref="F29:F30"/>
    <mergeCell ref="G29:I29"/>
    <mergeCell ref="J29:J30"/>
    <mergeCell ref="K29:K30"/>
    <mergeCell ref="A31:B31"/>
    <mergeCell ref="A32:B32"/>
    <mergeCell ref="A33:B33"/>
    <mergeCell ref="A34:B34"/>
    <mergeCell ref="A35:B35"/>
    <mergeCell ref="A36:B36"/>
    <mergeCell ref="A37:B37"/>
    <mergeCell ref="A38:B38"/>
    <mergeCell ref="A19:B19"/>
    <mergeCell ref="A26:B26"/>
    <mergeCell ref="A27:B27"/>
    <mergeCell ref="A17:B17"/>
    <mergeCell ref="A20:B20"/>
    <mergeCell ref="A21:B21"/>
    <mergeCell ref="A22:B22"/>
    <mergeCell ref="A23:B23"/>
    <mergeCell ref="A24:B24"/>
    <mergeCell ref="A25:B25"/>
    <mergeCell ref="A12:B12"/>
    <mergeCell ref="A15:B15"/>
    <mergeCell ref="A16:B16"/>
    <mergeCell ref="A14:B14"/>
    <mergeCell ref="A18:B18"/>
    <mergeCell ref="A13:B13"/>
    <mergeCell ref="M1:M12"/>
    <mergeCell ref="A8:B8"/>
    <mergeCell ref="A9:B9"/>
    <mergeCell ref="A10:B10"/>
    <mergeCell ref="A11:B11"/>
    <mergeCell ref="K2:K3"/>
    <mergeCell ref="A4:B4"/>
    <mergeCell ref="A5:B5"/>
    <mergeCell ref="A6:B6"/>
    <mergeCell ref="A7:B7"/>
    <mergeCell ref="A2:B3"/>
    <mergeCell ref="C2:D3"/>
    <mergeCell ref="E2:E3"/>
    <mergeCell ref="F2:F3"/>
    <mergeCell ref="G2:I2"/>
    <mergeCell ref="J2:J3"/>
  </mergeCells>
  <phoneticPr fontId="2"/>
  <dataValidations count="1">
    <dataValidation type="list" allowBlank="1" showInputMessage="1" showErrorMessage="1" sqref="E4:E26 E31:E53 E58:E80 E85:E107" xr:uid="{00000000-0002-0000-0700-000000000000}">
      <formula1>$N$25:$N$26</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6383" man="1"/>
    <brk id="54" max="10" man="1"/>
    <brk id="81" max="10"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N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30"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32" t="s">
        <v>12</v>
      </c>
      <c r="B1" s="3" t="s">
        <v>82</v>
      </c>
      <c r="C1" s="4"/>
      <c r="D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66</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88"/>
      <c r="D4" s="120" t="s">
        <v>16</v>
      </c>
      <c r="E4" s="146"/>
      <c r="F4" s="84"/>
      <c r="G4" s="91"/>
      <c r="H4" s="91"/>
      <c r="I4" s="91"/>
      <c r="J4" s="85"/>
      <c r="K4" s="239"/>
      <c r="M4" s="291"/>
    </row>
    <row r="5" spans="1:13" ht="22.5" customHeight="1" x14ac:dyDescent="0.15">
      <c r="A5" s="270"/>
      <c r="B5" s="271"/>
      <c r="C5" s="10"/>
      <c r="D5" s="12"/>
      <c r="E5" s="113"/>
      <c r="F5" s="22"/>
      <c r="G5" s="236"/>
      <c r="H5" s="236"/>
      <c r="I5" s="236"/>
      <c r="J5" s="21"/>
      <c r="K5" s="23"/>
      <c r="M5" s="291"/>
    </row>
    <row r="6" spans="1:13" ht="22.5" customHeight="1" x14ac:dyDescent="0.15">
      <c r="A6" s="270"/>
      <c r="B6" s="271"/>
      <c r="C6" s="9"/>
      <c r="D6" s="12"/>
      <c r="E6" s="113"/>
      <c r="F6" s="21"/>
      <c r="G6" s="236"/>
      <c r="H6" s="236"/>
      <c r="I6" s="236"/>
      <c r="J6" s="21"/>
      <c r="K6" s="23"/>
      <c r="M6" s="291"/>
    </row>
    <row r="7" spans="1:13" ht="22.5" customHeight="1" x14ac:dyDescent="0.15">
      <c r="A7" s="270"/>
      <c r="B7" s="271"/>
      <c r="C7" s="9"/>
      <c r="D7" s="12"/>
      <c r="E7" s="113"/>
      <c r="F7" s="22"/>
      <c r="G7" s="236"/>
      <c r="H7" s="236"/>
      <c r="I7" s="236"/>
      <c r="J7" s="21"/>
      <c r="K7" s="23"/>
      <c r="M7" s="291"/>
    </row>
    <row r="8" spans="1:13" ht="22.5" customHeight="1" x14ac:dyDescent="0.15">
      <c r="A8" s="270"/>
      <c r="B8" s="271"/>
      <c r="C8" s="9"/>
      <c r="D8" s="40"/>
      <c r="E8" s="113"/>
      <c r="F8" s="232"/>
      <c r="G8" s="236"/>
      <c r="H8" s="236"/>
      <c r="I8" s="236"/>
      <c r="J8" s="21"/>
      <c r="K8" s="23"/>
      <c r="M8" s="291"/>
    </row>
    <row r="9" spans="1:13" ht="22.5" customHeight="1" x14ac:dyDescent="0.15">
      <c r="A9" s="270"/>
      <c r="B9" s="271"/>
      <c r="C9" s="9"/>
      <c r="D9" s="12"/>
      <c r="E9" s="113"/>
      <c r="F9" s="21"/>
      <c r="G9" s="236"/>
      <c r="H9" s="236"/>
      <c r="I9" s="236"/>
      <c r="J9" s="21"/>
      <c r="K9" s="23"/>
      <c r="M9" s="291"/>
    </row>
    <row r="10" spans="1:13" ht="22.5" customHeight="1" x14ac:dyDescent="0.15">
      <c r="A10" s="270"/>
      <c r="B10" s="271"/>
      <c r="C10" s="9"/>
      <c r="D10" s="12"/>
      <c r="E10" s="113"/>
      <c r="F10" s="21"/>
      <c r="G10" s="236"/>
      <c r="H10" s="236"/>
      <c r="I10" s="236"/>
      <c r="J10" s="21"/>
      <c r="K10" s="23"/>
      <c r="M10" s="291"/>
    </row>
    <row r="11" spans="1:13" ht="22.5" customHeight="1" x14ac:dyDescent="0.15">
      <c r="A11" s="270"/>
      <c r="B11" s="271"/>
      <c r="C11" s="9"/>
      <c r="D11" s="12"/>
      <c r="E11" s="113"/>
      <c r="F11" s="21"/>
      <c r="G11" s="236"/>
      <c r="H11" s="236"/>
      <c r="I11" s="236"/>
      <c r="J11" s="21"/>
      <c r="K11" s="23"/>
      <c r="M11" s="291"/>
    </row>
    <row r="12" spans="1:13" ht="22.5" customHeight="1" x14ac:dyDescent="0.15">
      <c r="A12" s="270"/>
      <c r="B12" s="271"/>
      <c r="C12" s="9"/>
      <c r="D12" s="12"/>
      <c r="E12" s="113"/>
      <c r="F12" s="21"/>
      <c r="G12" s="236"/>
      <c r="H12" s="236"/>
      <c r="I12" s="236"/>
      <c r="J12" s="21"/>
      <c r="K12" s="23"/>
      <c r="M12" s="291"/>
    </row>
    <row r="13" spans="1:13" ht="22.5" customHeight="1" x14ac:dyDescent="0.15">
      <c r="A13" s="270"/>
      <c r="B13" s="271"/>
      <c r="C13" s="9"/>
      <c r="D13" s="12"/>
      <c r="E13" s="113"/>
      <c r="F13" s="21"/>
      <c r="G13" s="236"/>
      <c r="H13" s="236"/>
      <c r="I13" s="236"/>
      <c r="J13" s="21"/>
      <c r="K13" s="23"/>
    </row>
    <row r="14" spans="1:13" ht="22.5" customHeight="1" x14ac:dyDescent="0.15">
      <c r="A14" s="270"/>
      <c r="B14" s="271"/>
      <c r="C14" s="9"/>
      <c r="D14" s="12"/>
      <c r="E14" s="113"/>
      <c r="F14" s="21"/>
      <c r="G14" s="236"/>
      <c r="H14" s="236"/>
      <c r="I14" s="236"/>
      <c r="J14" s="21"/>
      <c r="K14" s="23"/>
    </row>
    <row r="15" spans="1:13" ht="22.5" customHeight="1" x14ac:dyDescent="0.15">
      <c r="A15" s="270"/>
      <c r="B15" s="271"/>
      <c r="C15" s="9"/>
      <c r="D15" s="12"/>
      <c r="E15" s="113"/>
      <c r="F15" s="22"/>
      <c r="G15" s="236"/>
      <c r="H15" s="236"/>
      <c r="I15" s="236"/>
      <c r="J15" s="22"/>
      <c r="K15" s="23"/>
    </row>
    <row r="16" spans="1:13" ht="22.5" customHeight="1" x14ac:dyDescent="0.15">
      <c r="A16" s="270"/>
      <c r="B16" s="271"/>
      <c r="C16" s="9"/>
      <c r="D16" s="12"/>
      <c r="E16" s="113"/>
      <c r="F16" s="22"/>
      <c r="G16" s="236"/>
      <c r="H16" s="236"/>
      <c r="I16" s="236"/>
      <c r="J16" s="21"/>
      <c r="K16" s="23"/>
    </row>
    <row r="17" spans="1:14" ht="22.5" customHeight="1" x14ac:dyDescent="0.15">
      <c r="A17" s="302"/>
      <c r="B17" s="303"/>
      <c r="C17" s="86"/>
      <c r="D17" s="89"/>
      <c r="E17" s="146"/>
      <c r="F17" s="84"/>
      <c r="G17" s="91"/>
      <c r="H17" s="91"/>
      <c r="I17" s="91"/>
      <c r="J17" s="84"/>
      <c r="K17" s="87"/>
    </row>
    <row r="18" spans="1:14" ht="22.5" customHeight="1" x14ac:dyDescent="0.15">
      <c r="A18" s="270"/>
      <c r="B18" s="271"/>
      <c r="C18" s="10"/>
      <c r="D18" s="12"/>
      <c r="E18" s="113"/>
      <c r="F18" s="21"/>
      <c r="G18" s="236"/>
      <c r="H18" s="236"/>
      <c r="I18" s="236"/>
      <c r="J18" s="21"/>
      <c r="K18" s="23"/>
    </row>
    <row r="19" spans="1:14" ht="22.5" customHeight="1" x14ac:dyDescent="0.15">
      <c r="A19" s="270"/>
      <c r="B19" s="271"/>
      <c r="C19" s="9"/>
      <c r="D19" s="12"/>
      <c r="E19" s="113"/>
      <c r="F19" s="21"/>
      <c r="G19" s="236"/>
      <c r="H19" s="236"/>
      <c r="I19" s="236"/>
      <c r="J19" s="21"/>
      <c r="K19" s="23"/>
    </row>
    <row r="20" spans="1:14" ht="22.5" customHeight="1" x14ac:dyDescent="0.15">
      <c r="A20" s="270"/>
      <c r="B20" s="271"/>
      <c r="C20" s="10"/>
      <c r="D20" s="12"/>
      <c r="E20" s="113"/>
      <c r="F20" s="21"/>
      <c r="G20" s="236"/>
      <c r="H20" s="236"/>
      <c r="I20" s="236"/>
      <c r="J20" s="21"/>
      <c r="K20" s="23"/>
    </row>
    <row r="21" spans="1:14" ht="22.5" customHeight="1" x14ac:dyDescent="0.15">
      <c r="A21" s="270"/>
      <c r="B21" s="271"/>
      <c r="C21" s="9"/>
      <c r="D21" s="12"/>
      <c r="E21" s="113"/>
      <c r="F21" s="21"/>
      <c r="G21" s="236"/>
      <c r="H21" s="236"/>
      <c r="I21" s="236"/>
      <c r="J21" s="21"/>
      <c r="K21" s="23"/>
    </row>
    <row r="22" spans="1:14" ht="22.5" customHeight="1" x14ac:dyDescent="0.15">
      <c r="A22" s="270"/>
      <c r="B22" s="271"/>
      <c r="C22" s="10"/>
      <c r="D22" s="12"/>
      <c r="E22" s="113"/>
      <c r="F22" s="21"/>
      <c r="G22" s="236"/>
      <c r="H22" s="236"/>
      <c r="I22" s="236"/>
      <c r="J22" s="21"/>
      <c r="K22" s="23"/>
    </row>
    <row r="23" spans="1:14" ht="22.5" customHeight="1" x14ac:dyDescent="0.15">
      <c r="A23" s="270"/>
      <c r="B23" s="271"/>
      <c r="C23" s="9"/>
      <c r="D23" s="12"/>
      <c r="E23" s="113"/>
      <c r="F23" s="21"/>
      <c r="G23" s="236"/>
      <c r="H23" s="236"/>
      <c r="I23" s="236"/>
      <c r="J23" s="21"/>
      <c r="K23" s="23"/>
    </row>
    <row r="24" spans="1:14" ht="22.5" customHeight="1" x14ac:dyDescent="0.15">
      <c r="A24" s="270"/>
      <c r="B24" s="271"/>
      <c r="C24" s="9"/>
      <c r="D24" s="12"/>
      <c r="E24" s="113"/>
      <c r="F24" s="21"/>
      <c r="G24" s="236"/>
      <c r="H24" s="236"/>
      <c r="I24" s="236"/>
      <c r="J24" s="21"/>
      <c r="K24" s="23"/>
      <c r="M24" s="42">
        <f>SUMIF(E4:E26,"立候補準備",C4:C26)</f>
        <v>0</v>
      </c>
    </row>
    <row r="25" spans="1:14" ht="22.5" customHeight="1" x14ac:dyDescent="0.15">
      <c r="A25" s="270"/>
      <c r="B25" s="271"/>
      <c r="C25" s="10"/>
      <c r="D25" s="12"/>
      <c r="E25" s="113"/>
      <c r="F25" s="21"/>
      <c r="G25" s="236"/>
      <c r="H25" s="236"/>
      <c r="I25" s="236"/>
      <c r="J25" s="21"/>
      <c r="K25" s="23"/>
      <c r="M25" s="42">
        <f>SUMIF(E4:E26,"選 挙 運 動",C4:C26)</f>
        <v>0</v>
      </c>
      <c r="N25" s="136" t="s">
        <v>32</v>
      </c>
    </row>
    <row r="26" spans="1:14" ht="22.5" customHeight="1" thickBot="1" x14ac:dyDescent="0.2">
      <c r="A26" s="270"/>
      <c r="B26" s="271"/>
      <c r="C26" s="33"/>
      <c r="D26" s="34"/>
      <c r="E26" s="113"/>
      <c r="F26" s="35"/>
      <c r="G26" s="92"/>
      <c r="H26" s="92"/>
      <c r="I26" s="92"/>
      <c r="J26" s="35"/>
      <c r="K26" s="37"/>
      <c r="M26" s="42">
        <f>SUM(M24:M25)</f>
        <v>0</v>
      </c>
      <c r="N26" s="136" t="s">
        <v>127</v>
      </c>
    </row>
    <row r="27" spans="1:14" ht="18.75" customHeight="1" thickTop="1" thickBot="1" x14ac:dyDescent="0.2">
      <c r="A27" s="295" t="s">
        <v>33</v>
      </c>
      <c r="B27" s="296"/>
      <c r="C27" s="76">
        <f>SUM(C4:C26)</f>
        <v>0</v>
      </c>
      <c r="D27" s="77"/>
      <c r="E27" s="78"/>
      <c r="F27" s="79"/>
      <c r="G27" s="80"/>
      <c r="H27" s="79"/>
      <c r="I27" s="79"/>
      <c r="J27" s="79"/>
      <c r="K27" s="183" t="s">
        <v>123</v>
      </c>
      <c r="M27" s="128" t="str">
        <f>IF(M26=C27,"OK","NG")</f>
        <v>OK</v>
      </c>
    </row>
    <row r="28" spans="1:14" ht="18.75" customHeight="1" thickBot="1" x14ac:dyDescent="0.2">
      <c r="A28" s="32" t="s">
        <v>12</v>
      </c>
      <c r="B28" s="3" t="s">
        <v>82</v>
      </c>
      <c r="C28" s="4"/>
      <c r="D28" s="2"/>
      <c r="F28" s="2"/>
      <c r="G28" s="2"/>
      <c r="K28" s="125" t="s">
        <v>93</v>
      </c>
      <c r="M28" s="291" t="s">
        <v>87</v>
      </c>
    </row>
    <row r="29" spans="1:14" ht="15" customHeight="1" x14ac:dyDescent="0.15">
      <c r="A29" s="280" t="s">
        <v>0</v>
      </c>
      <c r="B29" s="281"/>
      <c r="C29" s="284" t="s">
        <v>31</v>
      </c>
      <c r="D29" s="281"/>
      <c r="E29" s="281" t="s">
        <v>13</v>
      </c>
      <c r="F29" s="297" t="s">
        <v>4</v>
      </c>
      <c r="G29" s="281" t="s">
        <v>14</v>
      </c>
      <c r="H29" s="281"/>
      <c r="I29" s="281"/>
      <c r="J29" s="299" t="s">
        <v>66</v>
      </c>
      <c r="K29" s="286" t="s">
        <v>10</v>
      </c>
      <c r="M29" s="291"/>
    </row>
    <row r="30" spans="1:14" ht="15" customHeight="1" x14ac:dyDescent="0.15">
      <c r="A30" s="282"/>
      <c r="B30" s="283"/>
      <c r="C30" s="283"/>
      <c r="D30" s="283"/>
      <c r="E30" s="283"/>
      <c r="F30" s="298"/>
      <c r="G30" s="31" t="s">
        <v>63</v>
      </c>
      <c r="H30" s="31" t="s">
        <v>1</v>
      </c>
      <c r="I30" s="64" t="s">
        <v>64</v>
      </c>
      <c r="J30" s="300"/>
      <c r="K30" s="287"/>
      <c r="M30" s="291"/>
    </row>
    <row r="31" spans="1:14" ht="22.5" customHeight="1" x14ac:dyDescent="0.15">
      <c r="A31" s="302"/>
      <c r="B31" s="303"/>
      <c r="C31" s="88"/>
      <c r="D31" s="90" t="s">
        <v>16</v>
      </c>
      <c r="E31" s="146"/>
      <c r="F31" s="84"/>
      <c r="G31" s="91"/>
      <c r="H31" s="91"/>
      <c r="I31" s="91"/>
      <c r="J31" s="85"/>
      <c r="K31" s="239"/>
      <c r="M31" s="291"/>
    </row>
    <row r="32" spans="1:14" ht="22.5" customHeight="1" x14ac:dyDescent="0.15">
      <c r="A32" s="270"/>
      <c r="B32" s="271"/>
      <c r="C32" s="10"/>
      <c r="D32" s="12"/>
      <c r="E32" s="113"/>
      <c r="F32" s="22"/>
      <c r="G32" s="236"/>
      <c r="H32" s="236"/>
      <c r="I32" s="236"/>
      <c r="J32" s="21"/>
      <c r="K32" s="23"/>
      <c r="M32" s="291"/>
    </row>
    <row r="33" spans="1:13" ht="22.5" customHeight="1" x14ac:dyDescent="0.15">
      <c r="A33" s="270"/>
      <c r="B33" s="271"/>
      <c r="C33" s="9"/>
      <c r="D33" s="12"/>
      <c r="E33" s="113"/>
      <c r="F33" s="21"/>
      <c r="G33" s="236"/>
      <c r="H33" s="236"/>
      <c r="I33" s="236"/>
      <c r="J33" s="21"/>
      <c r="K33" s="23"/>
      <c r="M33" s="291"/>
    </row>
    <row r="34" spans="1:13" ht="22.5" customHeight="1" x14ac:dyDescent="0.15">
      <c r="A34" s="270"/>
      <c r="B34" s="271"/>
      <c r="C34" s="9"/>
      <c r="D34" s="12"/>
      <c r="E34" s="113"/>
      <c r="F34" s="22"/>
      <c r="G34" s="236"/>
      <c r="H34" s="236"/>
      <c r="I34" s="236"/>
      <c r="J34" s="21"/>
      <c r="K34" s="23"/>
      <c r="M34" s="291"/>
    </row>
    <row r="35" spans="1:13" ht="22.5" customHeight="1" x14ac:dyDescent="0.15">
      <c r="A35" s="270"/>
      <c r="B35" s="271"/>
      <c r="C35" s="9"/>
      <c r="D35" s="40"/>
      <c r="E35" s="113"/>
      <c r="F35" s="232"/>
      <c r="G35" s="236"/>
      <c r="H35" s="236"/>
      <c r="I35" s="236"/>
      <c r="J35" s="21"/>
      <c r="K35" s="23"/>
      <c r="M35" s="291"/>
    </row>
    <row r="36" spans="1:13" ht="22.5" customHeight="1" x14ac:dyDescent="0.15">
      <c r="A36" s="270"/>
      <c r="B36" s="271"/>
      <c r="C36" s="9"/>
      <c r="D36" s="12"/>
      <c r="E36" s="113"/>
      <c r="F36" s="21"/>
      <c r="G36" s="236"/>
      <c r="H36" s="236"/>
      <c r="I36" s="236"/>
      <c r="J36" s="21"/>
      <c r="K36" s="23"/>
      <c r="M36" s="291"/>
    </row>
    <row r="37" spans="1:13" ht="22.5" customHeight="1" x14ac:dyDescent="0.15">
      <c r="A37" s="270"/>
      <c r="B37" s="271"/>
      <c r="C37" s="9"/>
      <c r="D37" s="12"/>
      <c r="E37" s="113"/>
      <c r="F37" s="21"/>
      <c r="G37" s="236"/>
      <c r="H37" s="236"/>
      <c r="I37" s="236"/>
      <c r="J37" s="21"/>
      <c r="K37" s="23"/>
      <c r="M37" s="291"/>
    </row>
    <row r="38" spans="1:13" ht="22.5" customHeight="1" x14ac:dyDescent="0.15">
      <c r="A38" s="270"/>
      <c r="B38" s="271"/>
      <c r="C38" s="9"/>
      <c r="D38" s="12"/>
      <c r="E38" s="113"/>
      <c r="F38" s="21"/>
      <c r="G38" s="236"/>
      <c r="H38" s="236"/>
      <c r="I38" s="236"/>
      <c r="J38" s="21"/>
      <c r="K38" s="23"/>
      <c r="M38" s="291"/>
    </row>
    <row r="39" spans="1:13" ht="22.5" customHeight="1" x14ac:dyDescent="0.15">
      <c r="A39" s="270"/>
      <c r="B39" s="271"/>
      <c r="C39" s="9"/>
      <c r="D39" s="12"/>
      <c r="E39" s="113"/>
      <c r="F39" s="21"/>
      <c r="G39" s="236"/>
      <c r="H39" s="236"/>
      <c r="I39" s="236"/>
      <c r="J39" s="21"/>
      <c r="K39" s="23"/>
      <c r="M39" s="291"/>
    </row>
    <row r="40" spans="1:13" ht="22.5" customHeight="1" x14ac:dyDescent="0.15">
      <c r="A40" s="270"/>
      <c r="B40" s="271"/>
      <c r="C40" s="9"/>
      <c r="D40" s="12"/>
      <c r="E40" s="113"/>
      <c r="F40" s="21"/>
      <c r="G40" s="236"/>
      <c r="H40" s="236"/>
      <c r="I40" s="236"/>
      <c r="J40" s="21"/>
      <c r="K40" s="23"/>
    </row>
    <row r="41" spans="1:13" ht="22.5" customHeight="1" x14ac:dyDescent="0.15">
      <c r="A41" s="270"/>
      <c r="B41" s="271"/>
      <c r="C41" s="9"/>
      <c r="D41" s="12"/>
      <c r="E41" s="113"/>
      <c r="F41" s="21"/>
      <c r="G41" s="236"/>
      <c r="H41" s="236"/>
      <c r="I41" s="236"/>
      <c r="J41" s="21"/>
      <c r="K41" s="23"/>
    </row>
    <row r="42" spans="1:13" ht="22.5" customHeight="1" x14ac:dyDescent="0.15">
      <c r="A42" s="270"/>
      <c r="B42" s="271"/>
      <c r="C42" s="9"/>
      <c r="D42" s="12"/>
      <c r="E42" s="113"/>
      <c r="F42" s="22"/>
      <c r="G42" s="236"/>
      <c r="H42" s="236"/>
      <c r="I42" s="236"/>
      <c r="J42" s="22"/>
      <c r="K42" s="23"/>
    </row>
    <row r="43" spans="1:13" ht="22.5" customHeight="1" x14ac:dyDescent="0.15">
      <c r="A43" s="270"/>
      <c r="B43" s="271"/>
      <c r="C43" s="9"/>
      <c r="D43" s="12"/>
      <c r="E43" s="113"/>
      <c r="F43" s="22"/>
      <c r="G43" s="236"/>
      <c r="H43" s="236"/>
      <c r="I43" s="236"/>
      <c r="J43" s="21"/>
      <c r="K43" s="23"/>
    </row>
    <row r="44" spans="1:13" ht="22.5" customHeight="1" x14ac:dyDescent="0.15">
      <c r="A44" s="302"/>
      <c r="B44" s="303"/>
      <c r="C44" s="86"/>
      <c r="D44" s="89"/>
      <c r="E44" s="146"/>
      <c r="F44" s="84"/>
      <c r="G44" s="91"/>
      <c r="H44" s="91"/>
      <c r="I44" s="91"/>
      <c r="J44" s="84"/>
      <c r="K44" s="87"/>
    </row>
    <row r="45" spans="1:13" ht="22.5" customHeight="1" x14ac:dyDescent="0.15">
      <c r="A45" s="270"/>
      <c r="B45" s="271"/>
      <c r="C45" s="10"/>
      <c r="D45" s="12"/>
      <c r="E45" s="113"/>
      <c r="F45" s="21"/>
      <c r="G45" s="236"/>
      <c r="H45" s="236"/>
      <c r="I45" s="236"/>
      <c r="J45" s="21"/>
      <c r="K45" s="23"/>
    </row>
    <row r="46" spans="1:13" ht="22.5" customHeight="1" x14ac:dyDescent="0.15">
      <c r="A46" s="270"/>
      <c r="B46" s="271"/>
      <c r="C46" s="9"/>
      <c r="D46" s="12"/>
      <c r="E46" s="113"/>
      <c r="F46" s="21"/>
      <c r="G46" s="236"/>
      <c r="H46" s="236"/>
      <c r="I46" s="236"/>
      <c r="J46" s="21"/>
      <c r="K46" s="23"/>
    </row>
    <row r="47" spans="1:13" ht="22.5" customHeight="1" x14ac:dyDescent="0.15">
      <c r="A47" s="270"/>
      <c r="B47" s="271"/>
      <c r="C47" s="10"/>
      <c r="D47" s="12"/>
      <c r="E47" s="113"/>
      <c r="F47" s="21"/>
      <c r="G47" s="236"/>
      <c r="H47" s="236"/>
      <c r="I47" s="236"/>
      <c r="J47" s="21"/>
      <c r="K47" s="23"/>
    </row>
    <row r="48" spans="1:13" ht="22.5" customHeight="1" x14ac:dyDescent="0.15">
      <c r="A48" s="270"/>
      <c r="B48" s="271"/>
      <c r="C48" s="9"/>
      <c r="D48" s="12"/>
      <c r="E48" s="113"/>
      <c r="F48" s="21"/>
      <c r="G48" s="236"/>
      <c r="H48" s="236"/>
      <c r="I48" s="236"/>
      <c r="J48" s="21"/>
      <c r="K48" s="23"/>
    </row>
    <row r="49" spans="1:13" ht="22.5" customHeight="1" x14ac:dyDescent="0.15">
      <c r="A49" s="270"/>
      <c r="B49" s="271"/>
      <c r="C49" s="10"/>
      <c r="D49" s="12"/>
      <c r="E49" s="113"/>
      <c r="F49" s="21"/>
      <c r="G49" s="236"/>
      <c r="H49" s="236"/>
      <c r="I49" s="236"/>
      <c r="J49" s="21"/>
      <c r="K49" s="23"/>
    </row>
    <row r="50" spans="1:13" ht="22.5" customHeight="1" x14ac:dyDescent="0.15">
      <c r="A50" s="270"/>
      <c r="B50" s="271"/>
      <c r="C50" s="9"/>
      <c r="D50" s="12"/>
      <c r="E50" s="113"/>
      <c r="F50" s="21"/>
      <c r="G50" s="236"/>
      <c r="H50" s="236"/>
      <c r="I50" s="236"/>
      <c r="J50" s="21"/>
      <c r="K50" s="23"/>
    </row>
    <row r="51" spans="1:13" ht="22.5" customHeight="1" x14ac:dyDescent="0.15">
      <c r="A51" s="270"/>
      <c r="B51" s="271"/>
      <c r="C51" s="9"/>
      <c r="D51" s="12"/>
      <c r="E51" s="113"/>
      <c r="F51" s="21"/>
      <c r="G51" s="236"/>
      <c r="H51" s="236"/>
      <c r="I51" s="236"/>
      <c r="J51" s="21"/>
      <c r="K51" s="23"/>
      <c r="M51" s="42">
        <f>SUMIF(E31:E53,"立候補準備",C31:C53)</f>
        <v>0</v>
      </c>
    </row>
    <row r="52" spans="1:13" ht="22.5" customHeight="1" x14ac:dyDescent="0.15">
      <c r="A52" s="270"/>
      <c r="B52" s="271"/>
      <c r="C52" s="10"/>
      <c r="D52" s="12"/>
      <c r="E52" s="113"/>
      <c r="F52" s="21"/>
      <c r="G52" s="236"/>
      <c r="H52" s="236"/>
      <c r="I52" s="236"/>
      <c r="J52" s="21"/>
      <c r="K52" s="23"/>
      <c r="M52" s="42">
        <f>SUMIF(E31:E53,"選 挙 運 動",C31:C53)</f>
        <v>0</v>
      </c>
    </row>
    <row r="53" spans="1:13" ht="22.5" customHeight="1" thickBot="1" x14ac:dyDescent="0.2">
      <c r="A53" s="270"/>
      <c r="B53" s="271"/>
      <c r="C53" s="33"/>
      <c r="D53" s="34"/>
      <c r="E53" s="113"/>
      <c r="F53" s="35"/>
      <c r="G53" s="92"/>
      <c r="H53" s="92"/>
      <c r="I53" s="92"/>
      <c r="J53" s="35"/>
      <c r="K53" s="37"/>
      <c r="M53" s="42">
        <f>SUM(M51:M52)</f>
        <v>0</v>
      </c>
    </row>
    <row r="54" spans="1:13" ht="18.75" customHeight="1" thickTop="1" thickBot="1" x14ac:dyDescent="0.2">
      <c r="A54" s="295" t="s">
        <v>33</v>
      </c>
      <c r="B54" s="296"/>
      <c r="C54" s="76">
        <f>SUM(C31:C53)</f>
        <v>0</v>
      </c>
      <c r="D54" s="77"/>
      <c r="E54" s="78"/>
      <c r="F54" s="79"/>
      <c r="G54" s="80"/>
      <c r="H54" s="79"/>
      <c r="I54" s="79"/>
      <c r="J54" s="79"/>
      <c r="K54" s="183" t="s">
        <v>123</v>
      </c>
      <c r="M54" s="128" t="str">
        <f>IF(M53=C54,"OK","NG")</f>
        <v>OK</v>
      </c>
    </row>
    <row r="55" spans="1:13" ht="19.5" customHeight="1" thickBot="1" x14ac:dyDescent="0.2">
      <c r="A55" s="32" t="s">
        <v>12</v>
      </c>
      <c r="B55" s="3" t="s">
        <v>82</v>
      </c>
      <c r="C55" s="4"/>
      <c r="D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66</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302"/>
      <c r="B58" s="303"/>
      <c r="C58" s="88"/>
      <c r="D58" s="90" t="s">
        <v>16</v>
      </c>
      <c r="E58" s="146"/>
      <c r="F58" s="84"/>
      <c r="G58" s="91"/>
      <c r="H58" s="91"/>
      <c r="I58" s="91"/>
      <c r="J58" s="85"/>
      <c r="K58" s="239"/>
      <c r="M58" s="291"/>
    </row>
    <row r="59" spans="1:13" ht="22.5" customHeight="1" x14ac:dyDescent="0.15">
      <c r="A59" s="270"/>
      <c r="B59" s="271"/>
      <c r="C59" s="10"/>
      <c r="D59" s="12"/>
      <c r="E59" s="113"/>
      <c r="F59" s="22"/>
      <c r="G59" s="236"/>
      <c r="H59" s="236"/>
      <c r="I59" s="236"/>
      <c r="J59" s="21"/>
      <c r="K59" s="23"/>
      <c r="M59" s="291"/>
    </row>
    <row r="60" spans="1:13" ht="22.5" customHeight="1" x14ac:dyDescent="0.15">
      <c r="A60" s="270"/>
      <c r="B60" s="271"/>
      <c r="C60" s="9"/>
      <c r="D60" s="12"/>
      <c r="E60" s="113"/>
      <c r="F60" s="21"/>
      <c r="G60" s="236"/>
      <c r="H60" s="236"/>
      <c r="I60" s="236"/>
      <c r="J60" s="21"/>
      <c r="K60" s="23"/>
      <c r="M60" s="291"/>
    </row>
    <row r="61" spans="1:13" ht="22.5" customHeight="1" x14ac:dyDescent="0.15">
      <c r="A61" s="270"/>
      <c r="B61" s="271"/>
      <c r="C61" s="9"/>
      <c r="D61" s="12"/>
      <c r="E61" s="113"/>
      <c r="F61" s="22"/>
      <c r="G61" s="236"/>
      <c r="H61" s="236"/>
      <c r="I61" s="236"/>
      <c r="J61" s="21"/>
      <c r="K61" s="23"/>
      <c r="M61" s="291"/>
    </row>
    <row r="62" spans="1:13" ht="22.5" customHeight="1" x14ac:dyDescent="0.15">
      <c r="A62" s="270"/>
      <c r="B62" s="271"/>
      <c r="C62" s="9"/>
      <c r="D62" s="40"/>
      <c r="E62" s="113"/>
      <c r="F62" s="232"/>
      <c r="G62" s="236"/>
      <c r="H62" s="236"/>
      <c r="I62" s="236"/>
      <c r="J62" s="21"/>
      <c r="K62" s="23"/>
      <c r="M62" s="291"/>
    </row>
    <row r="63" spans="1:13" ht="22.5" customHeight="1" x14ac:dyDescent="0.15">
      <c r="A63" s="270"/>
      <c r="B63" s="271"/>
      <c r="C63" s="9"/>
      <c r="D63" s="12"/>
      <c r="E63" s="113"/>
      <c r="F63" s="21"/>
      <c r="G63" s="236"/>
      <c r="H63" s="236"/>
      <c r="I63" s="236"/>
      <c r="J63" s="21"/>
      <c r="K63" s="23"/>
      <c r="M63" s="291"/>
    </row>
    <row r="64" spans="1:13" ht="22.5" customHeight="1" x14ac:dyDescent="0.15">
      <c r="A64" s="270"/>
      <c r="B64" s="271"/>
      <c r="C64" s="9"/>
      <c r="D64" s="12"/>
      <c r="E64" s="113"/>
      <c r="F64" s="21"/>
      <c r="G64" s="236"/>
      <c r="H64" s="236"/>
      <c r="I64" s="236"/>
      <c r="J64" s="21"/>
      <c r="K64" s="23"/>
      <c r="M64" s="291"/>
    </row>
    <row r="65" spans="1:13" ht="22.5" customHeight="1" x14ac:dyDescent="0.15">
      <c r="A65" s="270"/>
      <c r="B65" s="271"/>
      <c r="C65" s="9"/>
      <c r="D65" s="12"/>
      <c r="E65" s="113"/>
      <c r="F65" s="21"/>
      <c r="G65" s="236"/>
      <c r="H65" s="236"/>
      <c r="I65" s="236"/>
      <c r="J65" s="21"/>
      <c r="K65" s="23"/>
      <c r="M65" s="291"/>
    </row>
    <row r="66" spans="1:13" ht="22.5" customHeight="1" x14ac:dyDescent="0.15">
      <c r="A66" s="270"/>
      <c r="B66" s="271"/>
      <c r="C66" s="9"/>
      <c r="D66" s="12"/>
      <c r="E66" s="113"/>
      <c r="F66" s="21"/>
      <c r="G66" s="236"/>
      <c r="H66" s="236"/>
      <c r="I66" s="236"/>
      <c r="J66" s="21"/>
      <c r="K66" s="23"/>
      <c r="M66" s="291"/>
    </row>
    <row r="67" spans="1:13" ht="22.5" customHeight="1" x14ac:dyDescent="0.15">
      <c r="A67" s="270"/>
      <c r="B67" s="271"/>
      <c r="C67" s="9"/>
      <c r="D67" s="12"/>
      <c r="E67" s="113"/>
      <c r="F67" s="21"/>
      <c r="G67" s="236"/>
      <c r="H67" s="236"/>
      <c r="I67" s="236"/>
      <c r="J67" s="21"/>
      <c r="K67" s="23"/>
    </row>
    <row r="68" spans="1:13" ht="22.5" customHeight="1" x14ac:dyDescent="0.15">
      <c r="A68" s="270"/>
      <c r="B68" s="271"/>
      <c r="C68" s="9"/>
      <c r="D68" s="12"/>
      <c r="E68" s="113"/>
      <c r="F68" s="21"/>
      <c r="G68" s="236"/>
      <c r="H68" s="236"/>
      <c r="I68" s="236"/>
      <c r="J68" s="21"/>
      <c r="K68" s="23"/>
    </row>
    <row r="69" spans="1:13" ht="22.5" customHeight="1" x14ac:dyDescent="0.15">
      <c r="A69" s="270"/>
      <c r="B69" s="271"/>
      <c r="C69" s="9"/>
      <c r="D69" s="12"/>
      <c r="E69" s="113"/>
      <c r="F69" s="22"/>
      <c r="G69" s="236"/>
      <c r="H69" s="236"/>
      <c r="I69" s="236"/>
      <c r="J69" s="22"/>
      <c r="K69" s="23"/>
    </row>
    <row r="70" spans="1:13" ht="22.5" customHeight="1" x14ac:dyDescent="0.15">
      <c r="A70" s="270"/>
      <c r="B70" s="271"/>
      <c r="C70" s="9"/>
      <c r="D70" s="12"/>
      <c r="E70" s="113"/>
      <c r="F70" s="22"/>
      <c r="G70" s="236"/>
      <c r="H70" s="236"/>
      <c r="I70" s="236"/>
      <c r="J70" s="21"/>
      <c r="K70" s="23"/>
    </row>
    <row r="71" spans="1:13" ht="22.5" customHeight="1" x14ac:dyDescent="0.15">
      <c r="A71" s="302"/>
      <c r="B71" s="303"/>
      <c r="C71" s="86"/>
      <c r="D71" s="89"/>
      <c r="E71" s="146"/>
      <c r="F71" s="84"/>
      <c r="G71" s="91"/>
      <c r="H71" s="91"/>
      <c r="I71" s="91"/>
      <c r="J71" s="84"/>
      <c r="K71" s="87"/>
    </row>
    <row r="72" spans="1:13" ht="22.5" customHeight="1" x14ac:dyDescent="0.15">
      <c r="A72" s="270"/>
      <c r="B72" s="271"/>
      <c r="C72" s="10"/>
      <c r="D72" s="12"/>
      <c r="E72" s="113"/>
      <c r="F72" s="21"/>
      <c r="G72" s="236"/>
      <c r="H72" s="236"/>
      <c r="I72" s="236"/>
      <c r="J72" s="21"/>
      <c r="K72" s="23"/>
    </row>
    <row r="73" spans="1:13" ht="22.5" customHeight="1" x14ac:dyDescent="0.15">
      <c r="A73" s="270"/>
      <c r="B73" s="271"/>
      <c r="C73" s="9"/>
      <c r="D73" s="12"/>
      <c r="E73" s="113"/>
      <c r="F73" s="21"/>
      <c r="G73" s="236"/>
      <c r="H73" s="236"/>
      <c r="I73" s="236"/>
      <c r="J73" s="21"/>
      <c r="K73" s="23"/>
    </row>
    <row r="74" spans="1:13" ht="22.5" customHeight="1" x14ac:dyDescent="0.15">
      <c r="A74" s="270"/>
      <c r="B74" s="271"/>
      <c r="C74" s="10"/>
      <c r="D74" s="12"/>
      <c r="E74" s="113"/>
      <c r="F74" s="21"/>
      <c r="G74" s="236"/>
      <c r="H74" s="236"/>
      <c r="I74" s="236"/>
      <c r="J74" s="21"/>
      <c r="K74" s="23"/>
    </row>
    <row r="75" spans="1:13" ht="22.5" customHeight="1" x14ac:dyDescent="0.15">
      <c r="A75" s="270"/>
      <c r="B75" s="271"/>
      <c r="C75" s="9"/>
      <c r="D75" s="12"/>
      <c r="E75" s="113"/>
      <c r="F75" s="21"/>
      <c r="G75" s="236"/>
      <c r="H75" s="236"/>
      <c r="I75" s="236"/>
      <c r="J75" s="21"/>
      <c r="K75" s="23"/>
    </row>
    <row r="76" spans="1:13" ht="22.5" customHeight="1" x14ac:dyDescent="0.15">
      <c r="A76" s="270"/>
      <c r="B76" s="271"/>
      <c r="C76" s="10"/>
      <c r="D76" s="12"/>
      <c r="E76" s="113"/>
      <c r="F76" s="21"/>
      <c r="G76" s="236"/>
      <c r="H76" s="236"/>
      <c r="I76" s="236"/>
      <c r="J76" s="21"/>
      <c r="K76" s="23"/>
    </row>
    <row r="77" spans="1:13" ht="22.5" customHeight="1" x14ac:dyDescent="0.15">
      <c r="A77" s="270"/>
      <c r="B77" s="271"/>
      <c r="C77" s="9"/>
      <c r="D77" s="12"/>
      <c r="E77" s="113"/>
      <c r="F77" s="21"/>
      <c r="G77" s="236"/>
      <c r="H77" s="236"/>
      <c r="I77" s="236"/>
      <c r="J77" s="21"/>
      <c r="K77" s="23"/>
    </row>
    <row r="78" spans="1:13" ht="22.5" customHeight="1" x14ac:dyDescent="0.15">
      <c r="A78" s="270"/>
      <c r="B78" s="271"/>
      <c r="C78" s="9"/>
      <c r="D78" s="12"/>
      <c r="E78" s="113"/>
      <c r="F78" s="21"/>
      <c r="G78" s="236"/>
      <c r="H78" s="236"/>
      <c r="I78" s="236"/>
      <c r="J78" s="21"/>
      <c r="K78" s="23"/>
      <c r="M78" s="42">
        <f>SUMIF(E58:E80,"立候補準備",C58:C80)</f>
        <v>0</v>
      </c>
    </row>
    <row r="79" spans="1:13" ht="22.5" customHeight="1" x14ac:dyDescent="0.15">
      <c r="A79" s="270"/>
      <c r="B79" s="271"/>
      <c r="C79" s="10"/>
      <c r="D79" s="12"/>
      <c r="E79" s="113"/>
      <c r="F79" s="21"/>
      <c r="G79" s="236"/>
      <c r="H79" s="236"/>
      <c r="I79" s="236"/>
      <c r="J79" s="21"/>
      <c r="K79" s="23"/>
      <c r="M79" s="42">
        <f>SUMIF(E58:E80,"選 挙 運 動",C58:C80)</f>
        <v>0</v>
      </c>
    </row>
    <row r="80" spans="1:13" ht="22.5" customHeight="1" thickBot="1" x14ac:dyDescent="0.2">
      <c r="A80" s="270"/>
      <c r="B80" s="271"/>
      <c r="C80" s="33"/>
      <c r="D80" s="34"/>
      <c r="E80" s="113"/>
      <c r="F80" s="35"/>
      <c r="G80" s="92"/>
      <c r="H80" s="92"/>
      <c r="I80" s="92"/>
      <c r="J80" s="35"/>
      <c r="K80" s="37"/>
      <c r="M80" s="42">
        <f>SUM(M78:M79)</f>
        <v>0</v>
      </c>
    </row>
    <row r="81" spans="1:13" ht="18.75" customHeight="1" thickTop="1" thickBot="1" x14ac:dyDescent="0.2">
      <c r="A81" s="295" t="s">
        <v>33</v>
      </c>
      <c r="B81" s="296"/>
      <c r="C81" s="76">
        <f>SUM(C58:C80)</f>
        <v>0</v>
      </c>
      <c r="D81" s="77"/>
      <c r="E81" s="78"/>
      <c r="F81" s="79"/>
      <c r="G81" s="80"/>
      <c r="H81" s="79"/>
      <c r="I81" s="79"/>
      <c r="J81" s="79"/>
      <c r="K81" s="183" t="s">
        <v>123</v>
      </c>
      <c r="M81" s="128" t="str">
        <f>IF(M80=C81,"OK","NG")</f>
        <v>OK</v>
      </c>
    </row>
    <row r="82" spans="1:13" ht="18.75" customHeight="1" thickBot="1" x14ac:dyDescent="0.2">
      <c r="A82" s="32" t="s">
        <v>12</v>
      </c>
      <c r="B82" s="3" t="s">
        <v>82</v>
      </c>
      <c r="C82" s="4"/>
      <c r="D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66</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02"/>
      <c r="B85" s="303"/>
      <c r="C85" s="88"/>
      <c r="D85" s="90" t="s">
        <v>16</v>
      </c>
      <c r="E85" s="146"/>
      <c r="F85" s="84"/>
      <c r="G85" s="91"/>
      <c r="H85" s="91"/>
      <c r="I85" s="91"/>
      <c r="J85" s="85"/>
      <c r="K85" s="239"/>
      <c r="M85" s="291"/>
    </row>
    <row r="86" spans="1:13" ht="22.5" customHeight="1" x14ac:dyDescent="0.15">
      <c r="A86" s="270"/>
      <c r="B86" s="271"/>
      <c r="C86" s="10"/>
      <c r="D86" s="12"/>
      <c r="E86" s="113"/>
      <c r="F86" s="22"/>
      <c r="G86" s="236"/>
      <c r="H86" s="236"/>
      <c r="I86" s="236"/>
      <c r="J86" s="21"/>
      <c r="K86" s="23"/>
      <c r="M86" s="291"/>
    </row>
    <row r="87" spans="1:13" ht="22.5" customHeight="1" x14ac:dyDescent="0.15">
      <c r="A87" s="270"/>
      <c r="B87" s="271"/>
      <c r="C87" s="9"/>
      <c r="D87" s="12"/>
      <c r="E87" s="113"/>
      <c r="F87" s="21"/>
      <c r="G87" s="236"/>
      <c r="H87" s="236"/>
      <c r="I87" s="236"/>
      <c r="J87" s="21"/>
      <c r="K87" s="23"/>
      <c r="M87" s="291"/>
    </row>
    <row r="88" spans="1:13" ht="22.5" customHeight="1" x14ac:dyDescent="0.15">
      <c r="A88" s="270"/>
      <c r="B88" s="271"/>
      <c r="C88" s="9"/>
      <c r="D88" s="12"/>
      <c r="E88" s="113"/>
      <c r="F88" s="22"/>
      <c r="G88" s="236"/>
      <c r="H88" s="236"/>
      <c r="I88" s="236"/>
      <c r="J88" s="21"/>
      <c r="K88" s="23"/>
      <c r="M88" s="291"/>
    </row>
    <row r="89" spans="1:13" ht="22.5" customHeight="1" x14ac:dyDescent="0.15">
      <c r="A89" s="270"/>
      <c r="B89" s="271"/>
      <c r="C89" s="9"/>
      <c r="D89" s="40"/>
      <c r="E89" s="113"/>
      <c r="F89" s="232"/>
      <c r="G89" s="236"/>
      <c r="H89" s="236"/>
      <c r="I89" s="236"/>
      <c r="J89" s="21"/>
      <c r="K89" s="23"/>
      <c r="M89" s="291"/>
    </row>
    <row r="90" spans="1:13" ht="22.5" customHeight="1" x14ac:dyDescent="0.15">
      <c r="A90" s="270"/>
      <c r="B90" s="271"/>
      <c r="C90" s="9"/>
      <c r="D90" s="12"/>
      <c r="E90" s="113"/>
      <c r="F90" s="21"/>
      <c r="G90" s="236"/>
      <c r="H90" s="236"/>
      <c r="I90" s="236"/>
      <c r="J90" s="21"/>
      <c r="K90" s="23"/>
      <c r="M90" s="291"/>
    </row>
    <row r="91" spans="1:13" ht="22.5" customHeight="1" x14ac:dyDescent="0.15">
      <c r="A91" s="270"/>
      <c r="B91" s="271"/>
      <c r="C91" s="9"/>
      <c r="D91" s="12"/>
      <c r="E91" s="113"/>
      <c r="F91" s="21"/>
      <c r="G91" s="236"/>
      <c r="H91" s="236"/>
      <c r="I91" s="236"/>
      <c r="J91" s="21"/>
      <c r="K91" s="23"/>
      <c r="M91" s="291"/>
    </row>
    <row r="92" spans="1:13" ht="22.5" customHeight="1" x14ac:dyDescent="0.15">
      <c r="A92" s="270"/>
      <c r="B92" s="271"/>
      <c r="C92" s="9"/>
      <c r="D92" s="12"/>
      <c r="E92" s="113"/>
      <c r="F92" s="21"/>
      <c r="G92" s="236"/>
      <c r="H92" s="236"/>
      <c r="I92" s="236"/>
      <c r="J92" s="21"/>
      <c r="K92" s="23"/>
      <c r="M92" s="291"/>
    </row>
    <row r="93" spans="1:13" ht="22.5" customHeight="1" x14ac:dyDescent="0.15">
      <c r="A93" s="270"/>
      <c r="B93" s="271"/>
      <c r="C93" s="9"/>
      <c r="D93" s="12"/>
      <c r="E93" s="113"/>
      <c r="F93" s="21"/>
      <c r="G93" s="236"/>
      <c r="H93" s="236"/>
      <c r="I93" s="236"/>
      <c r="J93" s="21"/>
      <c r="K93" s="23"/>
      <c r="M93" s="291"/>
    </row>
    <row r="94" spans="1:13" ht="22.5" customHeight="1" x14ac:dyDescent="0.15">
      <c r="A94" s="270"/>
      <c r="B94" s="271"/>
      <c r="C94" s="9"/>
      <c r="D94" s="12"/>
      <c r="E94" s="113"/>
      <c r="F94" s="21"/>
      <c r="G94" s="236"/>
      <c r="H94" s="236"/>
      <c r="I94" s="236"/>
      <c r="J94" s="21"/>
      <c r="K94" s="23"/>
    </row>
    <row r="95" spans="1:13" ht="22.5" customHeight="1" x14ac:dyDescent="0.15">
      <c r="A95" s="270"/>
      <c r="B95" s="271"/>
      <c r="C95" s="9"/>
      <c r="D95" s="12"/>
      <c r="E95" s="113"/>
      <c r="F95" s="21"/>
      <c r="G95" s="236"/>
      <c r="H95" s="236"/>
      <c r="I95" s="236"/>
      <c r="J95" s="21"/>
      <c r="K95" s="23"/>
    </row>
    <row r="96" spans="1:13" ht="22.5" customHeight="1" x14ac:dyDescent="0.15">
      <c r="A96" s="270"/>
      <c r="B96" s="271"/>
      <c r="C96" s="9"/>
      <c r="D96" s="12"/>
      <c r="E96" s="113"/>
      <c r="F96" s="22"/>
      <c r="G96" s="236"/>
      <c r="H96" s="236"/>
      <c r="I96" s="236"/>
      <c r="J96" s="22"/>
      <c r="K96" s="23"/>
    </row>
    <row r="97" spans="1:13" ht="22.5" customHeight="1" x14ac:dyDescent="0.15">
      <c r="A97" s="270"/>
      <c r="B97" s="271"/>
      <c r="C97" s="9"/>
      <c r="D97" s="12"/>
      <c r="E97" s="113"/>
      <c r="F97" s="22"/>
      <c r="G97" s="236"/>
      <c r="H97" s="236"/>
      <c r="I97" s="236"/>
      <c r="J97" s="21"/>
      <c r="K97" s="23"/>
    </row>
    <row r="98" spans="1:13" ht="22.5" customHeight="1" x14ac:dyDescent="0.15">
      <c r="A98" s="302"/>
      <c r="B98" s="303"/>
      <c r="C98" s="86"/>
      <c r="D98" s="89"/>
      <c r="E98" s="146"/>
      <c r="F98" s="84"/>
      <c r="G98" s="91"/>
      <c r="H98" s="91"/>
      <c r="I98" s="91"/>
      <c r="J98" s="84"/>
      <c r="K98" s="87"/>
    </row>
    <row r="99" spans="1:13" ht="22.5" customHeight="1" x14ac:dyDescent="0.15">
      <c r="A99" s="270"/>
      <c r="B99" s="271"/>
      <c r="C99" s="10"/>
      <c r="D99" s="12"/>
      <c r="E99" s="113"/>
      <c r="F99" s="21"/>
      <c r="G99" s="236"/>
      <c r="H99" s="236"/>
      <c r="I99" s="236"/>
      <c r="J99" s="21"/>
      <c r="K99" s="23"/>
    </row>
    <row r="100" spans="1:13" ht="22.5" customHeight="1" x14ac:dyDescent="0.15">
      <c r="A100" s="270"/>
      <c r="B100" s="271"/>
      <c r="C100" s="9"/>
      <c r="D100" s="12"/>
      <c r="E100" s="113"/>
      <c r="F100" s="21"/>
      <c r="G100" s="236"/>
      <c r="H100" s="236"/>
      <c r="I100" s="236"/>
      <c r="J100" s="21"/>
      <c r="K100" s="23"/>
    </row>
    <row r="101" spans="1:13" ht="22.5" customHeight="1" x14ac:dyDescent="0.15">
      <c r="A101" s="270"/>
      <c r="B101" s="271"/>
      <c r="C101" s="10"/>
      <c r="D101" s="12"/>
      <c r="E101" s="113"/>
      <c r="F101" s="21"/>
      <c r="G101" s="236"/>
      <c r="H101" s="236"/>
      <c r="I101" s="236"/>
      <c r="J101" s="21"/>
      <c r="K101" s="23"/>
    </row>
    <row r="102" spans="1:13" ht="22.5" customHeight="1" x14ac:dyDescent="0.15">
      <c r="A102" s="270"/>
      <c r="B102" s="271"/>
      <c r="C102" s="9"/>
      <c r="D102" s="12"/>
      <c r="E102" s="113"/>
      <c r="F102" s="21"/>
      <c r="G102" s="236"/>
      <c r="H102" s="236"/>
      <c r="I102" s="236"/>
      <c r="J102" s="21"/>
      <c r="K102" s="23"/>
    </row>
    <row r="103" spans="1:13" ht="22.5" customHeight="1" x14ac:dyDescent="0.15">
      <c r="A103" s="270"/>
      <c r="B103" s="271"/>
      <c r="C103" s="10"/>
      <c r="D103" s="12"/>
      <c r="E103" s="113"/>
      <c r="F103" s="21"/>
      <c r="G103" s="236"/>
      <c r="H103" s="236"/>
      <c r="I103" s="236"/>
      <c r="J103" s="21"/>
      <c r="K103" s="23"/>
    </row>
    <row r="104" spans="1:13" ht="22.5" customHeight="1" x14ac:dyDescent="0.15">
      <c r="A104" s="270"/>
      <c r="B104" s="271"/>
      <c r="C104" s="9"/>
      <c r="D104" s="12"/>
      <c r="E104" s="113"/>
      <c r="F104" s="21"/>
      <c r="G104" s="236"/>
      <c r="H104" s="236"/>
      <c r="I104" s="236"/>
      <c r="J104" s="21"/>
      <c r="K104" s="23"/>
    </row>
    <row r="105" spans="1:13" ht="22.5" customHeight="1" x14ac:dyDescent="0.15">
      <c r="A105" s="270"/>
      <c r="B105" s="271"/>
      <c r="C105" s="9"/>
      <c r="D105" s="12"/>
      <c r="E105" s="113"/>
      <c r="F105" s="21"/>
      <c r="G105" s="236"/>
      <c r="H105" s="236"/>
      <c r="I105" s="236"/>
      <c r="J105" s="21"/>
      <c r="K105" s="23"/>
      <c r="M105" s="42">
        <f>SUMIF(E85:E107,"立候補準備",C85:C107)</f>
        <v>0</v>
      </c>
    </row>
    <row r="106" spans="1:13" ht="22.5" customHeight="1" x14ac:dyDescent="0.15">
      <c r="A106" s="270"/>
      <c r="B106" s="271"/>
      <c r="C106" s="10"/>
      <c r="D106" s="12"/>
      <c r="E106" s="113"/>
      <c r="F106" s="21"/>
      <c r="G106" s="236"/>
      <c r="H106" s="236"/>
      <c r="I106" s="236"/>
      <c r="J106" s="21"/>
      <c r="K106" s="23"/>
      <c r="M106" s="42">
        <f>SUMIF(E85:E107,"選 挙 運 動",C85:C107)</f>
        <v>0</v>
      </c>
    </row>
    <row r="107" spans="1:13" ht="22.5" customHeight="1" thickBot="1" x14ac:dyDescent="0.2">
      <c r="A107" s="270"/>
      <c r="B107" s="271"/>
      <c r="C107" s="33"/>
      <c r="D107" s="34"/>
      <c r="E107" s="113"/>
      <c r="F107" s="35"/>
      <c r="G107" s="92"/>
      <c r="H107" s="92"/>
      <c r="I107" s="92"/>
      <c r="J107" s="35"/>
      <c r="K107" s="37"/>
      <c r="M107" s="42">
        <f>SUM(M105:M106)</f>
        <v>0</v>
      </c>
    </row>
    <row r="108" spans="1:13" ht="18" customHeight="1" thickTop="1" thickBot="1" x14ac:dyDescent="0.2">
      <c r="A108" s="295" t="s">
        <v>33</v>
      </c>
      <c r="B108" s="296"/>
      <c r="C108" s="76">
        <f>SUM(C85:C107)</f>
        <v>0</v>
      </c>
      <c r="D108" s="77"/>
      <c r="E108" s="78"/>
      <c r="F108" s="79"/>
      <c r="G108" s="80"/>
      <c r="H108" s="79"/>
      <c r="I108" s="79"/>
      <c r="J108" s="79"/>
      <c r="K108" s="183" t="s">
        <v>123</v>
      </c>
      <c r="M108" s="128" t="str">
        <f>IF(M107=C108,"OK","NG")</f>
        <v>OK</v>
      </c>
    </row>
  </sheetData>
  <mergeCells count="128">
    <mergeCell ref="A107:B107"/>
    <mergeCell ref="A108:B108"/>
    <mergeCell ref="A102:B102"/>
    <mergeCell ref="A103:B103"/>
    <mergeCell ref="A104:B104"/>
    <mergeCell ref="A105:B105"/>
    <mergeCell ref="A106:B106"/>
    <mergeCell ref="A97:B97"/>
    <mergeCell ref="A98:B98"/>
    <mergeCell ref="A99:B99"/>
    <mergeCell ref="A100:B100"/>
    <mergeCell ref="A101:B101"/>
    <mergeCell ref="A92:B92"/>
    <mergeCell ref="A93:B93"/>
    <mergeCell ref="A94:B94"/>
    <mergeCell ref="A95:B95"/>
    <mergeCell ref="A96:B96"/>
    <mergeCell ref="A81:B81"/>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91:B91"/>
    <mergeCell ref="A76:B76"/>
    <mergeCell ref="A77:B77"/>
    <mergeCell ref="A78:B78"/>
    <mergeCell ref="A79:B79"/>
    <mergeCell ref="A80:B80"/>
    <mergeCell ref="A71:B71"/>
    <mergeCell ref="A72:B72"/>
    <mergeCell ref="A73:B73"/>
    <mergeCell ref="A74:B74"/>
    <mergeCell ref="A75:B75"/>
    <mergeCell ref="A66:B66"/>
    <mergeCell ref="A67:B67"/>
    <mergeCell ref="A68:B68"/>
    <mergeCell ref="A69:B69"/>
    <mergeCell ref="A70:B70"/>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65:B65"/>
    <mergeCell ref="A53:B53"/>
    <mergeCell ref="A54:B54"/>
    <mergeCell ref="A48:B48"/>
    <mergeCell ref="A49:B49"/>
    <mergeCell ref="A50:B50"/>
    <mergeCell ref="A51:B51"/>
    <mergeCell ref="A52:B52"/>
    <mergeCell ref="A43:B43"/>
    <mergeCell ref="A44:B44"/>
    <mergeCell ref="A45:B45"/>
    <mergeCell ref="A46:B46"/>
    <mergeCell ref="A47:B47"/>
    <mergeCell ref="M1:M12"/>
    <mergeCell ref="M28:M39"/>
    <mergeCell ref="A29:B30"/>
    <mergeCell ref="C29:D30"/>
    <mergeCell ref="E29:E30"/>
    <mergeCell ref="F29:F30"/>
    <mergeCell ref="G29:I29"/>
    <mergeCell ref="J29:J30"/>
    <mergeCell ref="K29:K30"/>
    <mergeCell ref="A31:B31"/>
    <mergeCell ref="A32:B32"/>
    <mergeCell ref="A33:B33"/>
    <mergeCell ref="A34:B34"/>
    <mergeCell ref="A35:B35"/>
    <mergeCell ref="A36:B36"/>
    <mergeCell ref="A37:B37"/>
    <mergeCell ref="A27:B27"/>
    <mergeCell ref="A14:B14"/>
    <mergeCell ref="A24:B24"/>
    <mergeCell ref="A21:B21"/>
    <mergeCell ref="A22:B22"/>
    <mergeCell ref="A23:B23"/>
    <mergeCell ref="A15:B15"/>
    <mergeCell ref="A38:B38"/>
    <mergeCell ref="A39:B39"/>
    <mergeCell ref="A40:B40"/>
    <mergeCell ref="A41:B41"/>
    <mergeCell ref="A42:B42"/>
    <mergeCell ref="A25:B25"/>
    <mergeCell ref="A26:B26"/>
    <mergeCell ref="C2:D3"/>
    <mergeCell ref="E2:E3"/>
    <mergeCell ref="F2:F3"/>
    <mergeCell ref="A16:B16"/>
    <mergeCell ref="A17:B17"/>
    <mergeCell ref="A18:B18"/>
    <mergeCell ref="A19:B19"/>
    <mergeCell ref="A20:B20"/>
    <mergeCell ref="K2:K3"/>
    <mergeCell ref="G2:I2"/>
    <mergeCell ref="J2:J3"/>
    <mergeCell ref="A8:B8"/>
    <mergeCell ref="A9:B9"/>
    <mergeCell ref="A13:B13"/>
    <mergeCell ref="A7:B7"/>
    <mergeCell ref="A2:B3"/>
    <mergeCell ref="A4:B4"/>
    <mergeCell ref="A5:B5"/>
    <mergeCell ref="A6:B6"/>
    <mergeCell ref="A10:B10"/>
    <mergeCell ref="A11:B11"/>
    <mergeCell ref="A12:B12"/>
  </mergeCells>
  <phoneticPr fontId="2"/>
  <dataValidations count="1">
    <dataValidation type="list" allowBlank="1" showInputMessage="1" showErrorMessage="1" sqref="E4:E26 E31:E53 E58:E80 E85:E107" xr:uid="{00000000-0002-0000-0800-000000000000}">
      <formula1>$N$25:$N$26</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6383" man="1"/>
    <brk id="54" max="10" man="1"/>
    <brk id="81" max="10" man="1"/>
  </rowBreaks>
  <ignoredErrors>
    <ignoredError sqref="A1 A28"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sheetPr>
  <dimension ref="A1:N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30"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32" t="s">
        <v>12</v>
      </c>
      <c r="B1" s="3" t="s">
        <v>83</v>
      </c>
      <c r="C1" s="4"/>
      <c r="D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66</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88"/>
      <c r="D4" s="120" t="s">
        <v>16</v>
      </c>
      <c r="E4" s="146"/>
      <c r="F4" s="84"/>
      <c r="G4" s="85"/>
      <c r="H4" s="84"/>
      <c r="I4" s="84"/>
      <c r="J4" s="85"/>
      <c r="K4" s="239"/>
      <c r="M4" s="291"/>
    </row>
    <row r="5" spans="1:13" ht="22.5" customHeight="1" x14ac:dyDescent="0.15">
      <c r="A5" s="270"/>
      <c r="B5" s="271"/>
      <c r="C5" s="10"/>
      <c r="D5" s="12"/>
      <c r="E5" s="113"/>
      <c r="F5" s="22"/>
      <c r="G5" s="22"/>
      <c r="H5" s="21"/>
      <c r="I5" s="21"/>
      <c r="J5" s="21"/>
      <c r="K5" s="23"/>
      <c r="M5" s="291"/>
    </row>
    <row r="6" spans="1:13" ht="22.5" customHeight="1" x14ac:dyDescent="0.15">
      <c r="A6" s="270"/>
      <c r="B6" s="271"/>
      <c r="C6" s="9"/>
      <c r="D6" s="12"/>
      <c r="E6" s="113"/>
      <c r="F6" s="21"/>
      <c r="G6" s="22"/>
      <c r="H6" s="21"/>
      <c r="I6" s="21"/>
      <c r="J6" s="21"/>
      <c r="K6" s="23"/>
      <c r="M6" s="291"/>
    </row>
    <row r="7" spans="1:13" ht="22.5" customHeight="1" x14ac:dyDescent="0.15">
      <c r="A7" s="270"/>
      <c r="B7" s="271"/>
      <c r="C7" s="9"/>
      <c r="D7" s="12"/>
      <c r="E7" s="113"/>
      <c r="F7" s="22"/>
      <c r="G7" s="22"/>
      <c r="H7" s="21"/>
      <c r="I7" s="21"/>
      <c r="J7" s="21"/>
      <c r="K7" s="23"/>
      <c r="M7" s="291"/>
    </row>
    <row r="8" spans="1:13" ht="22.5" customHeight="1" x14ac:dyDescent="0.15">
      <c r="A8" s="270"/>
      <c r="B8" s="271"/>
      <c r="C8" s="9"/>
      <c r="D8" s="40"/>
      <c r="E8" s="113"/>
      <c r="F8" s="240"/>
      <c r="G8" s="22"/>
      <c r="H8" s="21"/>
      <c r="I8" s="21"/>
      <c r="J8" s="21"/>
      <c r="K8" s="23"/>
      <c r="M8" s="291"/>
    </row>
    <row r="9" spans="1:13" ht="22.5" customHeight="1" x14ac:dyDescent="0.15">
      <c r="A9" s="270"/>
      <c r="B9" s="271"/>
      <c r="C9" s="9"/>
      <c r="D9" s="40"/>
      <c r="E9" s="113"/>
      <c r="F9" s="240"/>
      <c r="G9" s="22"/>
      <c r="H9" s="21"/>
      <c r="I9" s="21"/>
      <c r="J9" s="21"/>
      <c r="K9" s="23"/>
      <c r="M9" s="291"/>
    </row>
    <row r="10" spans="1:13" ht="22.5" customHeight="1" x14ac:dyDescent="0.15">
      <c r="A10" s="270"/>
      <c r="B10" s="271"/>
      <c r="C10" s="9"/>
      <c r="D10" s="40"/>
      <c r="E10" s="113"/>
      <c r="F10" s="240"/>
      <c r="G10" s="22"/>
      <c r="H10" s="21"/>
      <c r="I10" s="21"/>
      <c r="J10" s="21"/>
      <c r="K10" s="23"/>
      <c r="M10" s="291"/>
    </row>
    <row r="11" spans="1:13" ht="22.5" customHeight="1" x14ac:dyDescent="0.15">
      <c r="A11" s="270"/>
      <c r="B11" s="271"/>
      <c r="C11" s="9"/>
      <c r="D11" s="40"/>
      <c r="E11" s="113"/>
      <c r="F11" s="240"/>
      <c r="G11" s="22"/>
      <c r="H11" s="21"/>
      <c r="I11" s="21"/>
      <c r="J11" s="21"/>
      <c r="K11" s="23"/>
      <c r="M11" s="291"/>
    </row>
    <row r="12" spans="1:13" ht="22.5" customHeight="1" x14ac:dyDescent="0.15">
      <c r="A12" s="270"/>
      <c r="B12" s="271"/>
      <c r="C12" s="9"/>
      <c r="D12" s="40"/>
      <c r="E12" s="113"/>
      <c r="F12" s="240"/>
      <c r="G12" s="22"/>
      <c r="H12" s="21"/>
      <c r="I12" s="21"/>
      <c r="J12" s="21"/>
      <c r="K12" s="23"/>
      <c r="M12" s="291"/>
    </row>
    <row r="13" spans="1:13" ht="22.5" customHeight="1" x14ac:dyDescent="0.15">
      <c r="A13" s="270"/>
      <c r="B13" s="271"/>
      <c r="C13" s="9"/>
      <c r="D13" s="12"/>
      <c r="E13" s="113"/>
      <c r="F13" s="21"/>
      <c r="G13" s="22"/>
      <c r="H13" s="21"/>
      <c r="I13" s="21"/>
      <c r="J13" s="21"/>
      <c r="K13" s="23"/>
    </row>
    <row r="14" spans="1:13" ht="22.5" customHeight="1" x14ac:dyDescent="0.15">
      <c r="A14" s="270"/>
      <c r="B14" s="271"/>
      <c r="C14" s="9"/>
      <c r="D14" s="12"/>
      <c r="E14" s="113"/>
      <c r="F14" s="21"/>
      <c r="G14" s="22"/>
      <c r="H14" s="21"/>
      <c r="I14" s="21"/>
      <c r="J14" s="21"/>
      <c r="K14" s="23"/>
    </row>
    <row r="15" spans="1:13" ht="22.5" customHeight="1" x14ac:dyDescent="0.15">
      <c r="A15" s="270"/>
      <c r="B15" s="271"/>
      <c r="C15" s="9"/>
      <c r="D15" s="12"/>
      <c r="E15" s="113"/>
      <c r="F15" s="21"/>
      <c r="G15" s="22"/>
      <c r="H15" s="21"/>
      <c r="I15" s="21"/>
      <c r="J15" s="21"/>
      <c r="K15" s="23"/>
    </row>
    <row r="16" spans="1:13" ht="22.5" customHeight="1" x14ac:dyDescent="0.15">
      <c r="A16" s="270"/>
      <c r="B16" s="271"/>
      <c r="C16" s="9"/>
      <c r="D16" s="12"/>
      <c r="E16" s="113"/>
      <c r="F16" s="21"/>
      <c r="G16" s="22"/>
      <c r="H16" s="21"/>
      <c r="I16" s="21"/>
      <c r="J16" s="21"/>
      <c r="K16" s="23"/>
    </row>
    <row r="17" spans="1:14" ht="22.5" customHeight="1" x14ac:dyDescent="0.15">
      <c r="A17" s="270"/>
      <c r="B17" s="271"/>
      <c r="C17" s="9"/>
      <c r="D17" s="12"/>
      <c r="E17" s="113"/>
      <c r="F17" s="21"/>
      <c r="G17" s="22"/>
      <c r="H17" s="21"/>
      <c r="I17" s="21"/>
      <c r="J17" s="21"/>
      <c r="K17" s="23"/>
    </row>
    <row r="18" spans="1:14" ht="22.5" customHeight="1" x14ac:dyDescent="0.15">
      <c r="A18" s="270"/>
      <c r="B18" s="271"/>
      <c r="C18" s="9"/>
      <c r="D18" s="12"/>
      <c r="E18" s="113"/>
      <c r="F18" s="21"/>
      <c r="G18" s="22"/>
      <c r="H18" s="21"/>
      <c r="I18" s="21"/>
      <c r="J18" s="21"/>
      <c r="K18" s="23"/>
    </row>
    <row r="19" spans="1:14" ht="22.5" customHeight="1" x14ac:dyDescent="0.15">
      <c r="A19" s="270"/>
      <c r="B19" s="271"/>
      <c r="C19" s="9"/>
      <c r="D19" s="12"/>
      <c r="E19" s="113"/>
      <c r="F19" s="21"/>
      <c r="G19" s="22"/>
      <c r="H19" s="21"/>
      <c r="I19" s="21"/>
      <c r="J19" s="21"/>
      <c r="K19" s="23"/>
    </row>
    <row r="20" spans="1:14" ht="22.5" customHeight="1" x14ac:dyDescent="0.15">
      <c r="A20" s="270"/>
      <c r="B20" s="271"/>
      <c r="C20" s="9"/>
      <c r="D20" s="12"/>
      <c r="E20" s="113"/>
      <c r="F20" s="21"/>
      <c r="G20" s="22"/>
      <c r="H20" s="21"/>
      <c r="I20" s="21"/>
      <c r="J20" s="21"/>
      <c r="K20" s="23"/>
    </row>
    <row r="21" spans="1:14" ht="22.5" customHeight="1" x14ac:dyDescent="0.15">
      <c r="A21" s="270"/>
      <c r="B21" s="271"/>
      <c r="C21" s="9"/>
      <c r="D21" s="12"/>
      <c r="E21" s="113"/>
      <c r="F21" s="22"/>
      <c r="G21" s="22"/>
      <c r="H21" s="22"/>
      <c r="I21" s="22"/>
      <c r="J21" s="22"/>
      <c r="K21" s="23"/>
    </row>
    <row r="22" spans="1:14" ht="22.5" customHeight="1" x14ac:dyDescent="0.15">
      <c r="A22" s="270"/>
      <c r="B22" s="271"/>
      <c r="C22" s="9"/>
      <c r="D22" s="12"/>
      <c r="E22" s="113"/>
      <c r="F22" s="22"/>
      <c r="G22" s="22"/>
      <c r="H22" s="21"/>
      <c r="I22" s="21"/>
      <c r="J22" s="21"/>
      <c r="K22" s="23"/>
    </row>
    <row r="23" spans="1:14" ht="22.5" customHeight="1" x14ac:dyDescent="0.15">
      <c r="A23" s="270"/>
      <c r="B23" s="271"/>
      <c r="C23" s="10"/>
      <c r="D23" s="12"/>
      <c r="E23" s="113"/>
      <c r="F23" s="21"/>
      <c r="G23" s="22"/>
      <c r="H23" s="21"/>
      <c r="I23" s="21"/>
      <c r="J23" s="21"/>
      <c r="K23" s="23"/>
    </row>
    <row r="24" spans="1:14" ht="22.5" customHeight="1" x14ac:dyDescent="0.15">
      <c r="A24" s="270"/>
      <c r="B24" s="271"/>
      <c r="C24" s="9"/>
      <c r="D24" s="12"/>
      <c r="E24" s="113"/>
      <c r="F24" s="21"/>
      <c r="G24" s="22"/>
      <c r="H24" s="21"/>
      <c r="I24" s="21"/>
      <c r="J24" s="21"/>
      <c r="K24" s="23"/>
      <c r="M24" s="42">
        <f>SUMIF(E4:E26,"立候補準備",C4:C26)</f>
        <v>0</v>
      </c>
    </row>
    <row r="25" spans="1:14" ht="22.5" customHeight="1" x14ac:dyDescent="0.15">
      <c r="A25" s="270"/>
      <c r="B25" s="271"/>
      <c r="C25" s="10"/>
      <c r="D25" s="12"/>
      <c r="E25" s="113"/>
      <c r="F25" s="21"/>
      <c r="G25" s="22"/>
      <c r="H25" s="21"/>
      <c r="I25" s="21"/>
      <c r="J25" s="21"/>
      <c r="K25" s="23"/>
      <c r="M25" s="42">
        <f>SUMIF(E4:E26,"選 挙 運 動",C4:C26)</f>
        <v>0</v>
      </c>
      <c r="N25" s="136" t="s">
        <v>32</v>
      </c>
    </row>
    <row r="26" spans="1:14" ht="22.5" customHeight="1" thickBot="1" x14ac:dyDescent="0.2">
      <c r="A26" s="270"/>
      <c r="B26" s="271"/>
      <c r="C26" s="33"/>
      <c r="D26" s="34"/>
      <c r="E26" s="113"/>
      <c r="F26" s="35"/>
      <c r="G26" s="36"/>
      <c r="H26" s="35"/>
      <c r="I26" s="35"/>
      <c r="J26" s="35"/>
      <c r="K26" s="37"/>
      <c r="M26" s="42">
        <f>SUM(M24:M25)</f>
        <v>0</v>
      </c>
      <c r="N26" s="136" t="s">
        <v>127</v>
      </c>
    </row>
    <row r="27" spans="1:14" ht="18.75" customHeight="1" thickTop="1" x14ac:dyDescent="0.15">
      <c r="A27" s="304" t="s">
        <v>33</v>
      </c>
      <c r="B27" s="305"/>
      <c r="C27" s="39">
        <f>SUM(C4:C26)</f>
        <v>0</v>
      </c>
      <c r="D27" s="38"/>
      <c r="E27" s="202"/>
      <c r="F27" s="203"/>
      <c r="G27" s="204"/>
      <c r="H27" s="203"/>
      <c r="I27" s="203"/>
      <c r="J27" s="203"/>
      <c r="K27" s="206" t="s">
        <v>126</v>
      </c>
      <c r="M27" s="128" t="str">
        <f>IF(M26=C27,"OK","NG")</f>
        <v>OK</v>
      </c>
    </row>
    <row r="28" spans="1:14" ht="18.75" customHeight="1" thickBot="1" x14ac:dyDescent="0.2">
      <c r="A28" s="32" t="s">
        <v>12</v>
      </c>
      <c r="B28" s="3" t="s">
        <v>83</v>
      </c>
      <c r="C28" s="4"/>
      <c r="D28" s="2"/>
      <c r="F28" s="2"/>
      <c r="G28" s="2"/>
      <c r="K28" s="125" t="s">
        <v>93</v>
      </c>
      <c r="M28" s="291" t="s">
        <v>87</v>
      </c>
    </row>
    <row r="29" spans="1:14" ht="15" customHeight="1" x14ac:dyDescent="0.15">
      <c r="A29" s="280" t="s">
        <v>0</v>
      </c>
      <c r="B29" s="281"/>
      <c r="C29" s="284" t="s">
        <v>31</v>
      </c>
      <c r="D29" s="281"/>
      <c r="E29" s="281" t="s">
        <v>13</v>
      </c>
      <c r="F29" s="297" t="s">
        <v>4</v>
      </c>
      <c r="G29" s="281" t="s">
        <v>14</v>
      </c>
      <c r="H29" s="281"/>
      <c r="I29" s="281"/>
      <c r="J29" s="299" t="s">
        <v>66</v>
      </c>
      <c r="K29" s="286" t="s">
        <v>10</v>
      </c>
      <c r="M29" s="291"/>
    </row>
    <row r="30" spans="1:14" ht="15" customHeight="1" x14ac:dyDescent="0.15">
      <c r="A30" s="282"/>
      <c r="B30" s="283"/>
      <c r="C30" s="283"/>
      <c r="D30" s="283"/>
      <c r="E30" s="283"/>
      <c r="F30" s="298"/>
      <c r="G30" s="31" t="s">
        <v>63</v>
      </c>
      <c r="H30" s="31" t="s">
        <v>1</v>
      </c>
      <c r="I30" s="64" t="s">
        <v>64</v>
      </c>
      <c r="J30" s="300"/>
      <c r="K30" s="287"/>
      <c r="M30" s="291"/>
    </row>
    <row r="31" spans="1:14" ht="22.5" customHeight="1" x14ac:dyDescent="0.15">
      <c r="A31" s="302"/>
      <c r="B31" s="303"/>
      <c r="C31" s="88"/>
      <c r="D31" s="120" t="s">
        <v>16</v>
      </c>
      <c r="E31" s="146"/>
      <c r="F31" s="84"/>
      <c r="G31" s="85"/>
      <c r="H31" s="84"/>
      <c r="I31" s="84"/>
      <c r="J31" s="85"/>
      <c r="K31" s="239"/>
      <c r="M31" s="291"/>
    </row>
    <row r="32" spans="1:14" ht="22.5" customHeight="1" x14ac:dyDescent="0.15">
      <c r="A32" s="270"/>
      <c r="B32" s="271"/>
      <c r="C32" s="10"/>
      <c r="D32" s="12"/>
      <c r="E32" s="113"/>
      <c r="F32" s="22"/>
      <c r="G32" s="22"/>
      <c r="H32" s="21"/>
      <c r="I32" s="21"/>
      <c r="J32" s="21"/>
      <c r="K32" s="23"/>
      <c r="M32" s="291"/>
    </row>
    <row r="33" spans="1:13" ht="22.5" customHeight="1" x14ac:dyDescent="0.15">
      <c r="A33" s="270"/>
      <c r="B33" s="271"/>
      <c r="C33" s="9"/>
      <c r="D33" s="12"/>
      <c r="E33" s="113"/>
      <c r="F33" s="21"/>
      <c r="G33" s="22"/>
      <c r="H33" s="21"/>
      <c r="I33" s="21"/>
      <c r="J33" s="21"/>
      <c r="K33" s="23"/>
      <c r="M33" s="291"/>
    </row>
    <row r="34" spans="1:13" ht="22.5" customHeight="1" x14ac:dyDescent="0.15">
      <c r="A34" s="270"/>
      <c r="B34" s="271"/>
      <c r="C34" s="9"/>
      <c r="D34" s="12"/>
      <c r="E34" s="113"/>
      <c r="F34" s="22"/>
      <c r="G34" s="22"/>
      <c r="H34" s="21"/>
      <c r="I34" s="21"/>
      <c r="J34" s="21"/>
      <c r="K34" s="23"/>
      <c r="M34" s="291"/>
    </row>
    <row r="35" spans="1:13" ht="22.5" customHeight="1" x14ac:dyDescent="0.15">
      <c r="A35" s="270"/>
      <c r="B35" s="271"/>
      <c r="C35" s="9"/>
      <c r="D35" s="40"/>
      <c r="E35" s="113"/>
      <c r="F35" s="240"/>
      <c r="G35" s="22"/>
      <c r="H35" s="21"/>
      <c r="I35" s="21"/>
      <c r="J35" s="21"/>
      <c r="K35" s="23"/>
      <c r="M35" s="291"/>
    </row>
    <row r="36" spans="1:13" ht="22.5" customHeight="1" x14ac:dyDescent="0.15">
      <c r="A36" s="270"/>
      <c r="B36" s="271"/>
      <c r="C36" s="9"/>
      <c r="D36" s="40"/>
      <c r="E36" s="113"/>
      <c r="F36" s="240"/>
      <c r="G36" s="22"/>
      <c r="H36" s="21"/>
      <c r="I36" s="21"/>
      <c r="J36" s="21"/>
      <c r="K36" s="23"/>
      <c r="M36" s="291"/>
    </row>
    <row r="37" spans="1:13" ht="22.5" customHeight="1" x14ac:dyDescent="0.15">
      <c r="A37" s="270"/>
      <c r="B37" s="271"/>
      <c r="C37" s="9"/>
      <c r="D37" s="40"/>
      <c r="E37" s="113"/>
      <c r="F37" s="240"/>
      <c r="G37" s="22"/>
      <c r="H37" s="21"/>
      <c r="I37" s="21"/>
      <c r="J37" s="21"/>
      <c r="K37" s="23"/>
      <c r="M37" s="291"/>
    </row>
    <row r="38" spans="1:13" ht="22.5" customHeight="1" x14ac:dyDescent="0.15">
      <c r="A38" s="270"/>
      <c r="B38" s="271"/>
      <c r="C38" s="9"/>
      <c r="D38" s="40"/>
      <c r="E38" s="113"/>
      <c r="F38" s="240"/>
      <c r="G38" s="22"/>
      <c r="H38" s="21"/>
      <c r="I38" s="21"/>
      <c r="J38" s="21"/>
      <c r="K38" s="23"/>
      <c r="M38" s="291"/>
    </row>
    <row r="39" spans="1:13" ht="22.5" customHeight="1" x14ac:dyDescent="0.15">
      <c r="A39" s="270"/>
      <c r="B39" s="271"/>
      <c r="C39" s="9"/>
      <c r="D39" s="40"/>
      <c r="E39" s="113"/>
      <c r="F39" s="240"/>
      <c r="G39" s="22"/>
      <c r="H39" s="21"/>
      <c r="I39" s="21"/>
      <c r="J39" s="21"/>
      <c r="K39" s="23"/>
      <c r="M39" s="291"/>
    </row>
    <row r="40" spans="1:13" ht="22.5" customHeight="1" x14ac:dyDescent="0.15">
      <c r="A40" s="270"/>
      <c r="B40" s="271"/>
      <c r="C40" s="9"/>
      <c r="D40" s="12"/>
      <c r="E40" s="113"/>
      <c r="F40" s="21"/>
      <c r="G40" s="22"/>
      <c r="H40" s="21"/>
      <c r="I40" s="21"/>
      <c r="J40" s="21"/>
      <c r="K40" s="23"/>
    </row>
    <row r="41" spans="1:13" ht="22.5" customHeight="1" x14ac:dyDescent="0.15">
      <c r="A41" s="270"/>
      <c r="B41" s="271"/>
      <c r="C41" s="9"/>
      <c r="D41" s="12"/>
      <c r="E41" s="113"/>
      <c r="F41" s="21"/>
      <c r="G41" s="22"/>
      <c r="H41" s="21"/>
      <c r="I41" s="21"/>
      <c r="J41" s="21"/>
      <c r="K41" s="23"/>
    </row>
    <row r="42" spans="1:13" ht="22.5" customHeight="1" x14ac:dyDescent="0.15">
      <c r="A42" s="270"/>
      <c r="B42" s="271"/>
      <c r="C42" s="9"/>
      <c r="D42" s="12"/>
      <c r="E42" s="113"/>
      <c r="F42" s="21"/>
      <c r="G42" s="22"/>
      <c r="H42" s="21"/>
      <c r="I42" s="21"/>
      <c r="J42" s="21"/>
      <c r="K42" s="23"/>
    </row>
    <row r="43" spans="1:13" ht="22.5" customHeight="1" x14ac:dyDescent="0.15">
      <c r="A43" s="270"/>
      <c r="B43" s="271"/>
      <c r="C43" s="9"/>
      <c r="D43" s="12"/>
      <c r="E43" s="113"/>
      <c r="F43" s="21"/>
      <c r="G43" s="22"/>
      <c r="H43" s="21"/>
      <c r="I43" s="21"/>
      <c r="J43" s="21"/>
      <c r="K43" s="23"/>
    </row>
    <row r="44" spans="1:13" ht="22.5" customHeight="1" x14ac:dyDescent="0.15">
      <c r="A44" s="270"/>
      <c r="B44" s="271"/>
      <c r="C44" s="9"/>
      <c r="D44" s="12"/>
      <c r="E44" s="113"/>
      <c r="F44" s="21"/>
      <c r="G44" s="22"/>
      <c r="H44" s="21"/>
      <c r="I44" s="21"/>
      <c r="J44" s="21"/>
      <c r="K44" s="23"/>
    </row>
    <row r="45" spans="1:13" ht="22.5" customHeight="1" x14ac:dyDescent="0.15">
      <c r="A45" s="270"/>
      <c r="B45" s="271"/>
      <c r="C45" s="9"/>
      <c r="D45" s="12"/>
      <c r="E45" s="113"/>
      <c r="F45" s="21"/>
      <c r="G45" s="22"/>
      <c r="H45" s="21"/>
      <c r="I45" s="21"/>
      <c r="J45" s="21"/>
      <c r="K45" s="23"/>
    </row>
    <row r="46" spans="1:13" ht="22.5" customHeight="1" x14ac:dyDescent="0.15">
      <c r="A46" s="270"/>
      <c r="B46" s="271"/>
      <c r="C46" s="9"/>
      <c r="D46" s="12"/>
      <c r="E46" s="113"/>
      <c r="F46" s="21"/>
      <c r="G46" s="22"/>
      <c r="H46" s="21"/>
      <c r="I46" s="21"/>
      <c r="J46" s="21"/>
      <c r="K46" s="23"/>
    </row>
    <row r="47" spans="1:13" ht="22.5" customHeight="1" x14ac:dyDescent="0.15">
      <c r="A47" s="270"/>
      <c r="B47" s="271"/>
      <c r="C47" s="9"/>
      <c r="D47" s="12"/>
      <c r="E47" s="113"/>
      <c r="F47" s="21"/>
      <c r="G47" s="22"/>
      <c r="H47" s="21"/>
      <c r="I47" s="21"/>
      <c r="J47" s="21"/>
      <c r="K47" s="23"/>
    </row>
    <row r="48" spans="1:13" ht="22.5" customHeight="1" x14ac:dyDescent="0.15">
      <c r="A48" s="270"/>
      <c r="B48" s="271"/>
      <c r="C48" s="9"/>
      <c r="D48" s="12"/>
      <c r="E48" s="113"/>
      <c r="F48" s="22"/>
      <c r="G48" s="22"/>
      <c r="H48" s="22"/>
      <c r="I48" s="22"/>
      <c r="J48" s="22"/>
      <c r="K48" s="23"/>
    </row>
    <row r="49" spans="1:13" ht="22.5" customHeight="1" x14ac:dyDescent="0.15">
      <c r="A49" s="270"/>
      <c r="B49" s="271"/>
      <c r="C49" s="9"/>
      <c r="D49" s="12"/>
      <c r="E49" s="113"/>
      <c r="F49" s="22"/>
      <c r="G49" s="22"/>
      <c r="H49" s="21"/>
      <c r="I49" s="21"/>
      <c r="J49" s="21"/>
      <c r="K49" s="23"/>
    </row>
    <row r="50" spans="1:13" ht="22.5" customHeight="1" x14ac:dyDescent="0.15">
      <c r="A50" s="270"/>
      <c r="B50" s="271"/>
      <c r="C50" s="10"/>
      <c r="D50" s="12"/>
      <c r="E50" s="113"/>
      <c r="F50" s="21"/>
      <c r="G50" s="22"/>
      <c r="H50" s="21"/>
      <c r="I50" s="21"/>
      <c r="J50" s="21"/>
      <c r="K50" s="23"/>
    </row>
    <row r="51" spans="1:13" ht="22.5" customHeight="1" x14ac:dyDescent="0.15">
      <c r="A51" s="270"/>
      <c r="B51" s="271"/>
      <c r="C51" s="9"/>
      <c r="D51" s="12"/>
      <c r="E51" s="113"/>
      <c r="F51" s="21"/>
      <c r="G51" s="22"/>
      <c r="H51" s="21"/>
      <c r="I51" s="21"/>
      <c r="J51" s="21"/>
      <c r="K51" s="23"/>
      <c r="M51" s="42">
        <f>SUMIF(E31:E53,"立候補準備",C31:C53)</f>
        <v>0</v>
      </c>
    </row>
    <row r="52" spans="1:13" ht="22.5" customHeight="1" x14ac:dyDescent="0.15">
      <c r="A52" s="270"/>
      <c r="B52" s="271"/>
      <c r="C52" s="10"/>
      <c r="D52" s="12"/>
      <c r="E52" s="113"/>
      <c r="F52" s="21"/>
      <c r="G52" s="22"/>
      <c r="H52" s="21"/>
      <c r="I52" s="21"/>
      <c r="J52" s="21"/>
      <c r="K52" s="23"/>
      <c r="M52" s="42">
        <f>SUMIF(E31:E53,"選 挙 運 動",C31:C53)</f>
        <v>0</v>
      </c>
    </row>
    <row r="53" spans="1:13" ht="22.5" customHeight="1" thickBot="1" x14ac:dyDescent="0.2">
      <c r="A53" s="270"/>
      <c r="B53" s="271"/>
      <c r="C53" s="33"/>
      <c r="D53" s="34"/>
      <c r="E53" s="113"/>
      <c r="F53" s="35"/>
      <c r="G53" s="36"/>
      <c r="H53" s="35"/>
      <c r="I53" s="35"/>
      <c r="J53" s="35"/>
      <c r="K53" s="37"/>
      <c r="M53" s="42">
        <f>SUM(M51:M52)</f>
        <v>0</v>
      </c>
    </row>
    <row r="54" spans="1:13" ht="18.75" customHeight="1" thickTop="1" x14ac:dyDescent="0.15">
      <c r="A54" s="304" t="s">
        <v>33</v>
      </c>
      <c r="B54" s="305"/>
      <c r="C54" s="39">
        <f>SUM(C31:C53)</f>
        <v>0</v>
      </c>
      <c r="D54" s="38"/>
      <c r="E54" s="202"/>
      <c r="F54" s="203"/>
      <c r="G54" s="204"/>
      <c r="H54" s="203"/>
      <c r="I54" s="203"/>
      <c r="J54" s="203"/>
      <c r="K54" s="206" t="s">
        <v>126</v>
      </c>
      <c r="M54" s="128" t="str">
        <f>IF(M53=C54,"OK","NG")</f>
        <v>OK</v>
      </c>
    </row>
    <row r="55" spans="1:13" ht="19.5" customHeight="1" thickBot="1" x14ac:dyDescent="0.2">
      <c r="A55" s="32" t="s">
        <v>12</v>
      </c>
      <c r="B55" s="3" t="s">
        <v>83</v>
      </c>
      <c r="C55" s="4"/>
      <c r="D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66</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302"/>
      <c r="B58" s="303"/>
      <c r="C58" s="88"/>
      <c r="D58" s="120" t="s">
        <v>16</v>
      </c>
      <c r="E58" s="146"/>
      <c r="F58" s="84"/>
      <c r="G58" s="85"/>
      <c r="H58" s="84"/>
      <c r="I58" s="84"/>
      <c r="J58" s="85"/>
      <c r="K58" s="239"/>
      <c r="M58" s="291"/>
    </row>
    <row r="59" spans="1:13" ht="22.5" customHeight="1" x14ac:dyDescent="0.15">
      <c r="A59" s="270"/>
      <c r="B59" s="271"/>
      <c r="C59" s="10"/>
      <c r="D59" s="12"/>
      <c r="E59" s="113"/>
      <c r="F59" s="22"/>
      <c r="G59" s="22"/>
      <c r="H59" s="21"/>
      <c r="I59" s="21"/>
      <c r="J59" s="21"/>
      <c r="K59" s="23"/>
      <c r="M59" s="291"/>
    </row>
    <row r="60" spans="1:13" ht="22.5" customHeight="1" x14ac:dyDescent="0.15">
      <c r="A60" s="270"/>
      <c r="B60" s="271"/>
      <c r="C60" s="9"/>
      <c r="D60" s="12"/>
      <c r="E60" s="113"/>
      <c r="F60" s="21"/>
      <c r="G60" s="22"/>
      <c r="H60" s="21"/>
      <c r="I60" s="21"/>
      <c r="J60" s="21"/>
      <c r="K60" s="23"/>
      <c r="M60" s="291"/>
    </row>
    <row r="61" spans="1:13" ht="22.5" customHeight="1" x14ac:dyDescent="0.15">
      <c r="A61" s="270"/>
      <c r="B61" s="271"/>
      <c r="C61" s="9"/>
      <c r="D61" s="12"/>
      <c r="E61" s="113"/>
      <c r="F61" s="22"/>
      <c r="G61" s="22"/>
      <c r="H61" s="21"/>
      <c r="I61" s="21"/>
      <c r="J61" s="21"/>
      <c r="K61" s="23"/>
      <c r="M61" s="291"/>
    </row>
    <row r="62" spans="1:13" ht="22.5" customHeight="1" x14ac:dyDescent="0.15">
      <c r="A62" s="270"/>
      <c r="B62" s="271"/>
      <c r="C62" s="9"/>
      <c r="D62" s="40"/>
      <c r="E62" s="113"/>
      <c r="F62" s="240"/>
      <c r="G62" s="22"/>
      <c r="H62" s="21"/>
      <c r="I62" s="21"/>
      <c r="J62" s="21"/>
      <c r="K62" s="23"/>
      <c r="M62" s="291"/>
    </row>
    <row r="63" spans="1:13" ht="22.5" customHeight="1" x14ac:dyDescent="0.15">
      <c r="A63" s="270"/>
      <c r="B63" s="271"/>
      <c r="C63" s="9"/>
      <c r="D63" s="40"/>
      <c r="E63" s="113"/>
      <c r="F63" s="240"/>
      <c r="G63" s="22"/>
      <c r="H63" s="21"/>
      <c r="I63" s="21"/>
      <c r="J63" s="21"/>
      <c r="K63" s="23"/>
      <c r="M63" s="291"/>
    </row>
    <row r="64" spans="1:13" ht="22.5" customHeight="1" x14ac:dyDescent="0.15">
      <c r="A64" s="270"/>
      <c r="B64" s="271"/>
      <c r="C64" s="9"/>
      <c r="D64" s="40"/>
      <c r="E64" s="113"/>
      <c r="F64" s="240"/>
      <c r="G64" s="22"/>
      <c r="H64" s="21"/>
      <c r="I64" s="21"/>
      <c r="J64" s="21"/>
      <c r="K64" s="23"/>
      <c r="M64" s="291"/>
    </row>
    <row r="65" spans="1:13" ht="22.5" customHeight="1" x14ac:dyDescent="0.15">
      <c r="A65" s="270"/>
      <c r="B65" s="271"/>
      <c r="C65" s="9"/>
      <c r="D65" s="40"/>
      <c r="E65" s="113"/>
      <c r="F65" s="240"/>
      <c r="G65" s="22"/>
      <c r="H65" s="21"/>
      <c r="I65" s="21"/>
      <c r="J65" s="21"/>
      <c r="K65" s="23"/>
      <c r="M65" s="291"/>
    </row>
    <row r="66" spans="1:13" ht="22.5" customHeight="1" x14ac:dyDescent="0.15">
      <c r="A66" s="270"/>
      <c r="B66" s="271"/>
      <c r="C66" s="9"/>
      <c r="D66" s="40"/>
      <c r="E66" s="113"/>
      <c r="F66" s="240"/>
      <c r="G66" s="22"/>
      <c r="H66" s="21"/>
      <c r="I66" s="21"/>
      <c r="J66" s="21"/>
      <c r="K66" s="23"/>
      <c r="M66" s="291"/>
    </row>
    <row r="67" spans="1:13" ht="22.5" customHeight="1" x14ac:dyDescent="0.15">
      <c r="A67" s="270"/>
      <c r="B67" s="271"/>
      <c r="C67" s="9"/>
      <c r="D67" s="12"/>
      <c r="E67" s="113"/>
      <c r="F67" s="21"/>
      <c r="G67" s="22"/>
      <c r="H67" s="21"/>
      <c r="I67" s="21"/>
      <c r="J67" s="21"/>
      <c r="K67" s="23"/>
    </row>
    <row r="68" spans="1:13" ht="22.5" customHeight="1" x14ac:dyDescent="0.15">
      <c r="A68" s="270"/>
      <c r="B68" s="271"/>
      <c r="C68" s="9"/>
      <c r="D68" s="12"/>
      <c r="E68" s="113"/>
      <c r="F68" s="21"/>
      <c r="G68" s="22"/>
      <c r="H68" s="21"/>
      <c r="I68" s="21"/>
      <c r="J68" s="21"/>
      <c r="K68" s="23"/>
    </row>
    <row r="69" spans="1:13" ht="22.5" customHeight="1" x14ac:dyDescent="0.15">
      <c r="A69" s="270"/>
      <c r="B69" s="271"/>
      <c r="C69" s="9"/>
      <c r="D69" s="12"/>
      <c r="E69" s="113"/>
      <c r="F69" s="21"/>
      <c r="G69" s="22"/>
      <c r="H69" s="21"/>
      <c r="I69" s="21"/>
      <c r="J69" s="21"/>
      <c r="K69" s="23"/>
    </row>
    <row r="70" spans="1:13" ht="22.5" customHeight="1" x14ac:dyDescent="0.15">
      <c r="A70" s="270"/>
      <c r="B70" s="271"/>
      <c r="C70" s="9"/>
      <c r="D70" s="12"/>
      <c r="E70" s="113"/>
      <c r="F70" s="21"/>
      <c r="G70" s="22"/>
      <c r="H70" s="21"/>
      <c r="I70" s="21"/>
      <c r="J70" s="21"/>
      <c r="K70" s="23"/>
    </row>
    <row r="71" spans="1:13" ht="22.5" customHeight="1" x14ac:dyDescent="0.15">
      <c r="A71" s="270"/>
      <c r="B71" s="271"/>
      <c r="C71" s="9"/>
      <c r="D71" s="12"/>
      <c r="E71" s="113"/>
      <c r="F71" s="21"/>
      <c r="G71" s="22"/>
      <c r="H71" s="21"/>
      <c r="I71" s="21"/>
      <c r="J71" s="21"/>
      <c r="K71" s="23"/>
    </row>
    <row r="72" spans="1:13" ht="22.5" customHeight="1" x14ac:dyDescent="0.15">
      <c r="A72" s="270"/>
      <c r="B72" s="271"/>
      <c r="C72" s="9"/>
      <c r="D72" s="12"/>
      <c r="E72" s="113"/>
      <c r="F72" s="21"/>
      <c r="G72" s="22"/>
      <c r="H72" s="21"/>
      <c r="I72" s="21"/>
      <c r="J72" s="21"/>
      <c r="K72" s="23"/>
    </row>
    <row r="73" spans="1:13" ht="22.5" customHeight="1" x14ac:dyDescent="0.15">
      <c r="A73" s="270"/>
      <c r="B73" s="271"/>
      <c r="C73" s="9"/>
      <c r="D73" s="12"/>
      <c r="E73" s="113"/>
      <c r="F73" s="21"/>
      <c r="G73" s="22"/>
      <c r="H73" s="21"/>
      <c r="I73" s="21"/>
      <c r="J73" s="21"/>
      <c r="K73" s="23"/>
    </row>
    <row r="74" spans="1:13" ht="22.5" customHeight="1" x14ac:dyDescent="0.15">
      <c r="A74" s="270"/>
      <c r="B74" s="271"/>
      <c r="C74" s="9"/>
      <c r="D74" s="12"/>
      <c r="E74" s="113"/>
      <c r="F74" s="21"/>
      <c r="G74" s="22"/>
      <c r="H74" s="21"/>
      <c r="I74" s="21"/>
      <c r="J74" s="21"/>
      <c r="K74" s="23"/>
    </row>
    <row r="75" spans="1:13" ht="22.5" customHeight="1" x14ac:dyDescent="0.15">
      <c r="A75" s="270"/>
      <c r="B75" s="271"/>
      <c r="C75" s="9"/>
      <c r="D75" s="12"/>
      <c r="E75" s="113"/>
      <c r="F75" s="22"/>
      <c r="G75" s="22"/>
      <c r="H75" s="22"/>
      <c r="I75" s="22"/>
      <c r="J75" s="22"/>
      <c r="K75" s="23"/>
    </row>
    <row r="76" spans="1:13" ht="22.5" customHeight="1" x14ac:dyDescent="0.15">
      <c r="A76" s="270"/>
      <c r="B76" s="271"/>
      <c r="C76" s="9"/>
      <c r="D76" s="12"/>
      <c r="E76" s="113"/>
      <c r="F76" s="22"/>
      <c r="G76" s="22"/>
      <c r="H76" s="21"/>
      <c r="I76" s="21"/>
      <c r="J76" s="21"/>
      <c r="K76" s="23"/>
    </row>
    <row r="77" spans="1:13" ht="22.5" customHeight="1" x14ac:dyDescent="0.15">
      <c r="A77" s="270"/>
      <c r="B77" s="271"/>
      <c r="C77" s="10"/>
      <c r="D77" s="12"/>
      <c r="E77" s="113"/>
      <c r="F77" s="21"/>
      <c r="G77" s="22"/>
      <c r="H77" s="21"/>
      <c r="I77" s="21"/>
      <c r="J77" s="21"/>
      <c r="K77" s="23"/>
    </row>
    <row r="78" spans="1:13" ht="22.5" customHeight="1" x14ac:dyDescent="0.15">
      <c r="A78" s="270"/>
      <c r="B78" s="271"/>
      <c r="C78" s="9"/>
      <c r="D78" s="12"/>
      <c r="E78" s="113"/>
      <c r="F78" s="21"/>
      <c r="G78" s="22"/>
      <c r="H78" s="21"/>
      <c r="I78" s="21"/>
      <c r="J78" s="21"/>
      <c r="K78" s="23"/>
      <c r="M78" s="42">
        <f>SUMIF(E58:E80,"立候補準備",C58:C80)</f>
        <v>0</v>
      </c>
    </row>
    <row r="79" spans="1:13" ht="22.5" customHeight="1" x14ac:dyDescent="0.15">
      <c r="A79" s="270"/>
      <c r="B79" s="271"/>
      <c r="C79" s="10"/>
      <c r="D79" s="12"/>
      <c r="E79" s="113"/>
      <c r="F79" s="21"/>
      <c r="G79" s="22"/>
      <c r="H79" s="21"/>
      <c r="I79" s="21"/>
      <c r="J79" s="21"/>
      <c r="K79" s="23"/>
      <c r="M79" s="42">
        <f>SUMIF(E58:E80,"選 挙 運 動",C58:C80)</f>
        <v>0</v>
      </c>
    </row>
    <row r="80" spans="1:13" ht="22.5" customHeight="1" thickBot="1" x14ac:dyDescent="0.2">
      <c r="A80" s="270"/>
      <c r="B80" s="271"/>
      <c r="C80" s="33"/>
      <c r="D80" s="34"/>
      <c r="E80" s="113"/>
      <c r="F80" s="35"/>
      <c r="G80" s="36"/>
      <c r="H80" s="35"/>
      <c r="I80" s="35"/>
      <c r="J80" s="35"/>
      <c r="K80" s="37"/>
      <c r="M80" s="42">
        <f>SUM(M78:M79)</f>
        <v>0</v>
      </c>
    </row>
    <row r="81" spans="1:13" ht="18.75" customHeight="1" thickTop="1" x14ac:dyDescent="0.15">
      <c r="A81" s="304" t="s">
        <v>33</v>
      </c>
      <c r="B81" s="305"/>
      <c r="C81" s="39">
        <f>SUM(C58:C80)</f>
        <v>0</v>
      </c>
      <c r="D81" s="38"/>
      <c r="E81" s="202"/>
      <c r="F81" s="203"/>
      <c r="G81" s="204"/>
      <c r="H81" s="203"/>
      <c r="I81" s="203"/>
      <c r="J81" s="203"/>
      <c r="K81" s="206" t="s">
        <v>126</v>
      </c>
      <c r="M81" s="128" t="str">
        <f>IF(M80=C81,"OK","NG")</f>
        <v>OK</v>
      </c>
    </row>
    <row r="82" spans="1:13" ht="18.75" customHeight="1" thickBot="1" x14ac:dyDescent="0.2">
      <c r="A82" s="32" t="s">
        <v>12</v>
      </c>
      <c r="B82" s="3" t="s">
        <v>83</v>
      </c>
      <c r="C82" s="4"/>
      <c r="D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66</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02"/>
      <c r="B85" s="303"/>
      <c r="C85" s="88"/>
      <c r="D85" s="120" t="s">
        <v>16</v>
      </c>
      <c r="E85" s="146"/>
      <c r="F85" s="84"/>
      <c r="G85" s="85"/>
      <c r="H85" s="84"/>
      <c r="I85" s="84"/>
      <c r="J85" s="85"/>
      <c r="K85" s="239"/>
      <c r="M85" s="291"/>
    </row>
    <row r="86" spans="1:13" ht="22.5" customHeight="1" x14ac:dyDescent="0.15">
      <c r="A86" s="270"/>
      <c r="B86" s="271"/>
      <c r="C86" s="10"/>
      <c r="D86" s="12"/>
      <c r="E86" s="113"/>
      <c r="F86" s="22"/>
      <c r="G86" s="22"/>
      <c r="H86" s="21"/>
      <c r="I86" s="21"/>
      <c r="J86" s="21"/>
      <c r="K86" s="23"/>
      <c r="M86" s="291"/>
    </row>
    <row r="87" spans="1:13" ht="22.5" customHeight="1" x14ac:dyDescent="0.15">
      <c r="A87" s="270"/>
      <c r="B87" s="271"/>
      <c r="C87" s="9"/>
      <c r="D87" s="12"/>
      <c r="E87" s="113"/>
      <c r="F87" s="21"/>
      <c r="G87" s="22"/>
      <c r="H87" s="21"/>
      <c r="I87" s="21"/>
      <c r="J87" s="21"/>
      <c r="K87" s="23"/>
      <c r="M87" s="291"/>
    </row>
    <row r="88" spans="1:13" ht="22.5" customHeight="1" x14ac:dyDescent="0.15">
      <c r="A88" s="270"/>
      <c r="B88" s="271"/>
      <c r="C88" s="9"/>
      <c r="D88" s="12"/>
      <c r="E88" s="113"/>
      <c r="F88" s="22"/>
      <c r="G88" s="22"/>
      <c r="H88" s="21"/>
      <c r="I88" s="21"/>
      <c r="J88" s="21"/>
      <c r="K88" s="23"/>
      <c r="M88" s="291"/>
    </row>
    <row r="89" spans="1:13" ht="22.5" customHeight="1" x14ac:dyDescent="0.15">
      <c r="A89" s="270"/>
      <c r="B89" s="271"/>
      <c r="C89" s="9"/>
      <c r="D89" s="40"/>
      <c r="E89" s="113"/>
      <c r="F89" s="240"/>
      <c r="G89" s="22"/>
      <c r="H89" s="21"/>
      <c r="I89" s="21"/>
      <c r="J89" s="21"/>
      <c r="K89" s="23"/>
      <c r="M89" s="291"/>
    </row>
    <row r="90" spans="1:13" ht="22.5" customHeight="1" x14ac:dyDescent="0.15">
      <c r="A90" s="270"/>
      <c r="B90" s="271"/>
      <c r="C90" s="9"/>
      <c r="D90" s="40"/>
      <c r="E90" s="113"/>
      <c r="F90" s="240"/>
      <c r="G90" s="22"/>
      <c r="H90" s="21"/>
      <c r="I90" s="21"/>
      <c r="J90" s="21"/>
      <c r="K90" s="23"/>
      <c r="M90" s="291"/>
    </row>
    <row r="91" spans="1:13" ht="22.5" customHeight="1" x14ac:dyDescent="0.15">
      <c r="A91" s="270"/>
      <c r="B91" s="271"/>
      <c r="C91" s="9"/>
      <c r="D91" s="40"/>
      <c r="E91" s="113"/>
      <c r="F91" s="240"/>
      <c r="G91" s="22"/>
      <c r="H91" s="21"/>
      <c r="I91" s="21"/>
      <c r="J91" s="21"/>
      <c r="K91" s="23"/>
      <c r="M91" s="291"/>
    </row>
    <row r="92" spans="1:13" ht="22.5" customHeight="1" x14ac:dyDescent="0.15">
      <c r="A92" s="270"/>
      <c r="B92" s="271"/>
      <c r="C92" s="9"/>
      <c r="D92" s="40"/>
      <c r="E92" s="113"/>
      <c r="F92" s="240"/>
      <c r="G92" s="22"/>
      <c r="H92" s="21"/>
      <c r="I92" s="21"/>
      <c r="J92" s="21"/>
      <c r="K92" s="23"/>
      <c r="M92" s="291"/>
    </row>
    <row r="93" spans="1:13" ht="22.5" customHeight="1" x14ac:dyDescent="0.15">
      <c r="A93" s="270"/>
      <c r="B93" s="271"/>
      <c r="C93" s="9"/>
      <c r="D93" s="40"/>
      <c r="E93" s="113"/>
      <c r="F93" s="240"/>
      <c r="G93" s="22"/>
      <c r="H93" s="21"/>
      <c r="I93" s="21"/>
      <c r="J93" s="21"/>
      <c r="K93" s="23"/>
      <c r="M93" s="291"/>
    </row>
    <row r="94" spans="1:13" ht="22.5" customHeight="1" x14ac:dyDescent="0.15">
      <c r="A94" s="270"/>
      <c r="B94" s="271"/>
      <c r="C94" s="9"/>
      <c r="D94" s="12"/>
      <c r="E94" s="113"/>
      <c r="F94" s="21"/>
      <c r="G94" s="22"/>
      <c r="H94" s="21"/>
      <c r="I94" s="21"/>
      <c r="J94" s="21"/>
      <c r="K94" s="23"/>
    </row>
    <row r="95" spans="1:13" ht="22.5" customHeight="1" x14ac:dyDescent="0.15">
      <c r="A95" s="270"/>
      <c r="B95" s="271"/>
      <c r="C95" s="9"/>
      <c r="D95" s="12"/>
      <c r="E95" s="113"/>
      <c r="F95" s="21"/>
      <c r="G95" s="22"/>
      <c r="H95" s="21"/>
      <c r="I95" s="21"/>
      <c r="J95" s="21"/>
      <c r="K95" s="23"/>
    </row>
    <row r="96" spans="1:13" ht="22.5" customHeight="1" x14ac:dyDescent="0.15">
      <c r="A96" s="270"/>
      <c r="B96" s="271"/>
      <c r="C96" s="9"/>
      <c r="D96" s="12"/>
      <c r="E96" s="113"/>
      <c r="F96" s="21"/>
      <c r="G96" s="22"/>
      <c r="H96" s="21"/>
      <c r="I96" s="21"/>
      <c r="J96" s="21"/>
      <c r="K96" s="23"/>
    </row>
    <row r="97" spans="1:13" ht="22.5" customHeight="1" x14ac:dyDescent="0.15">
      <c r="A97" s="270"/>
      <c r="B97" s="271"/>
      <c r="C97" s="9"/>
      <c r="D97" s="12"/>
      <c r="E97" s="113"/>
      <c r="F97" s="21"/>
      <c r="G97" s="22"/>
      <c r="H97" s="21"/>
      <c r="I97" s="21"/>
      <c r="J97" s="21"/>
      <c r="K97" s="23"/>
    </row>
    <row r="98" spans="1:13" ht="22.5" customHeight="1" x14ac:dyDescent="0.15">
      <c r="A98" s="270"/>
      <c r="B98" s="271"/>
      <c r="C98" s="9"/>
      <c r="D98" s="12"/>
      <c r="E98" s="113"/>
      <c r="F98" s="21"/>
      <c r="G98" s="22"/>
      <c r="H98" s="21"/>
      <c r="I98" s="21"/>
      <c r="J98" s="21"/>
      <c r="K98" s="23"/>
    </row>
    <row r="99" spans="1:13" ht="22.5" customHeight="1" x14ac:dyDescent="0.15">
      <c r="A99" s="270"/>
      <c r="B99" s="271"/>
      <c r="C99" s="9"/>
      <c r="D99" s="12"/>
      <c r="E99" s="113"/>
      <c r="F99" s="21"/>
      <c r="G99" s="22"/>
      <c r="H99" s="21"/>
      <c r="I99" s="21"/>
      <c r="J99" s="21"/>
      <c r="K99" s="23"/>
    </row>
    <row r="100" spans="1:13" ht="22.5" customHeight="1" x14ac:dyDescent="0.15">
      <c r="A100" s="270"/>
      <c r="B100" s="271"/>
      <c r="C100" s="9"/>
      <c r="D100" s="12"/>
      <c r="E100" s="113"/>
      <c r="F100" s="21"/>
      <c r="G100" s="22"/>
      <c r="H100" s="21"/>
      <c r="I100" s="21"/>
      <c r="J100" s="21"/>
      <c r="K100" s="23"/>
    </row>
    <row r="101" spans="1:13" ht="22.5" customHeight="1" x14ac:dyDescent="0.15">
      <c r="A101" s="270"/>
      <c r="B101" s="271"/>
      <c r="C101" s="9"/>
      <c r="D101" s="12"/>
      <c r="E101" s="113"/>
      <c r="F101" s="21"/>
      <c r="G101" s="22"/>
      <c r="H101" s="21"/>
      <c r="I101" s="21"/>
      <c r="J101" s="21"/>
      <c r="K101" s="23"/>
    </row>
    <row r="102" spans="1:13" ht="22.5" customHeight="1" x14ac:dyDescent="0.15">
      <c r="A102" s="270"/>
      <c r="B102" s="271"/>
      <c r="C102" s="9"/>
      <c r="D102" s="12"/>
      <c r="E102" s="113"/>
      <c r="F102" s="22"/>
      <c r="G102" s="22"/>
      <c r="H102" s="22"/>
      <c r="I102" s="22"/>
      <c r="J102" s="22"/>
      <c r="K102" s="23"/>
    </row>
    <row r="103" spans="1:13" ht="22.5" customHeight="1" x14ac:dyDescent="0.15">
      <c r="A103" s="270"/>
      <c r="B103" s="271"/>
      <c r="C103" s="9"/>
      <c r="D103" s="12"/>
      <c r="E103" s="113"/>
      <c r="F103" s="22"/>
      <c r="G103" s="22"/>
      <c r="H103" s="21"/>
      <c r="I103" s="21"/>
      <c r="J103" s="21"/>
      <c r="K103" s="23"/>
    </row>
    <row r="104" spans="1:13" ht="22.5" customHeight="1" x14ac:dyDescent="0.15">
      <c r="A104" s="270"/>
      <c r="B104" s="271"/>
      <c r="C104" s="10"/>
      <c r="D104" s="12"/>
      <c r="E104" s="113"/>
      <c r="F104" s="21"/>
      <c r="G104" s="22"/>
      <c r="H104" s="21"/>
      <c r="I104" s="21"/>
      <c r="J104" s="21"/>
      <c r="K104" s="23"/>
    </row>
    <row r="105" spans="1:13" ht="22.5" customHeight="1" x14ac:dyDescent="0.15">
      <c r="A105" s="270"/>
      <c r="B105" s="271"/>
      <c r="C105" s="9"/>
      <c r="D105" s="12"/>
      <c r="E105" s="113"/>
      <c r="F105" s="21"/>
      <c r="G105" s="22"/>
      <c r="H105" s="21"/>
      <c r="I105" s="21"/>
      <c r="J105" s="21"/>
      <c r="K105" s="23"/>
      <c r="M105" s="42">
        <f>SUMIF(E85:E107,"立候補準備",C85:C107)</f>
        <v>0</v>
      </c>
    </row>
    <row r="106" spans="1:13" ht="22.5" customHeight="1" x14ac:dyDescent="0.15">
      <c r="A106" s="270"/>
      <c r="B106" s="271"/>
      <c r="C106" s="10"/>
      <c r="D106" s="12"/>
      <c r="E106" s="113"/>
      <c r="F106" s="21"/>
      <c r="G106" s="22"/>
      <c r="H106" s="21"/>
      <c r="I106" s="21"/>
      <c r="J106" s="21"/>
      <c r="K106" s="23"/>
      <c r="M106" s="42">
        <f>SUMIF(E85:E107,"選 挙 運 動",C85:C107)</f>
        <v>0</v>
      </c>
    </row>
    <row r="107" spans="1:13" ht="22.5" customHeight="1" thickBot="1" x14ac:dyDescent="0.2">
      <c r="A107" s="270"/>
      <c r="B107" s="271"/>
      <c r="C107" s="33"/>
      <c r="D107" s="34"/>
      <c r="E107" s="113"/>
      <c r="F107" s="35"/>
      <c r="G107" s="36"/>
      <c r="H107" s="35"/>
      <c r="I107" s="35"/>
      <c r="J107" s="35"/>
      <c r="K107" s="37"/>
      <c r="M107" s="42">
        <f>SUM(M105:M106)</f>
        <v>0</v>
      </c>
    </row>
    <row r="108" spans="1:13" ht="18.75" customHeight="1" thickTop="1" x14ac:dyDescent="0.15">
      <c r="A108" s="304" t="s">
        <v>33</v>
      </c>
      <c r="B108" s="305"/>
      <c r="C108" s="39">
        <f>SUM(C85:C107)</f>
        <v>0</v>
      </c>
      <c r="D108" s="38"/>
      <c r="E108" s="202"/>
      <c r="F108" s="203"/>
      <c r="G108" s="204"/>
      <c r="H108" s="203"/>
      <c r="I108" s="203"/>
      <c r="J108" s="203"/>
      <c r="K108" s="206" t="s">
        <v>126</v>
      </c>
      <c r="M108" s="128" t="str">
        <f>IF(M107=C108,"OK","NG")</f>
        <v>OK</v>
      </c>
    </row>
  </sheetData>
  <mergeCells count="128">
    <mergeCell ref="A107:B107"/>
    <mergeCell ref="A108:B108"/>
    <mergeCell ref="A102:B102"/>
    <mergeCell ref="A103:B103"/>
    <mergeCell ref="A104:B104"/>
    <mergeCell ref="A105:B105"/>
    <mergeCell ref="A106:B106"/>
    <mergeCell ref="A97:B97"/>
    <mergeCell ref="A98:B98"/>
    <mergeCell ref="A99:B99"/>
    <mergeCell ref="A100:B100"/>
    <mergeCell ref="A101:B101"/>
    <mergeCell ref="A92:B92"/>
    <mergeCell ref="A93:B93"/>
    <mergeCell ref="A94:B94"/>
    <mergeCell ref="A95:B95"/>
    <mergeCell ref="A96:B96"/>
    <mergeCell ref="A81:B81"/>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91:B91"/>
    <mergeCell ref="A76:B76"/>
    <mergeCell ref="A77:B77"/>
    <mergeCell ref="A78:B78"/>
    <mergeCell ref="A79:B79"/>
    <mergeCell ref="A80:B80"/>
    <mergeCell ref="A71:B71"/>
    <mergeCell ref="A72:B72"/>
    <mergeCell ref="A73:B73"/>
    <mergeCell ref="A74:B74"/>
    <mergeCell ref="A75:B75"/>
    <mergeCell ref="A66:B66"/>
    <mergeCell ref="A67:B67"/>
    <mergeCell ref="A68:B68"/>
    <mergeCell ref="A69:B69"/>
    <mergeCell ref="A70:B70"/>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65:B65"/>
    <mergeCell ref="A53:B53"/>
    <mergeCell ref="A54:B54"/>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M1:M12"/>
    <mergeCell ref="M28:M39"/>
    <mergeCell ref="A29:B30"/>
    <mergeCell ref="C29:D30"/>
    <mergeCell ref="E29:E30"/>
    <mergeCell ref="F29:F30"/>
    <mergeCell ref="G29:I29"/>
    <mergeCell ref="J29:J30"/>
    <mergeCell ref="K29:K30"/>
    <mergeCell ref="A31:B31"/>
    <mergeCell ref="A32:B32"/>
    <mergeCell ref="A33:B33"/>
    <mergeCell ref="A34:B34"/>
    <mergeCell ref="A35:B35"/>
    <mergeCell ref="A36:B36"/>
    <mergeCell ref="A37:B37"/>
    <mergeCell ref="A12:B12"/>
    <mergeCell ref="A26:B26"/>
    <mergeCell ref="A27:B27"/>
    <mergeCell ref="A14:B14"/>
    <mergeCell ref="A15:B15"/>
    <mergeCell ref="A16:B16"/>
    <mergeCell ref="A17:B17"/>
    <mergeCell ref="A23:B23"/>
    <mergeCell ref="A24:B24"/>
    <mergeCell ref="A25:B25"/>
    <mergeCell ref="A18:B18"/>
    <mergeCell ref="A19:B19"/>
    <mergeCell ref="A20:B20"/>
    <mergeCell ref="A21:B21"/>
    <mergeCell ref="A22:B22"/>
    <mergeCell ref="A13:B13"/>
    <mergeCell ref="A8:B8"/>
    <mergeCell ref="A9:B9"/>
    <mergeCell ref="A10:B10"/>
    <mergeCell ref="A11:B11"/>
    <mergeCell ref="K2:K3"/>
    <mergeCell ref="A4:B4"/>
    <mergeCell ref="A5:B5"/>
    <mergeCell ref="A6:B6"/>
    <mergeCell ref="A7:B7"/>
    <mergeCell ref="A2:B3"/>
    <mergeCell ref="C2:D3"/>
    <mergeCell ref="E2:E3"/>
    <mergeCell ref="F2:F3"/>
    <mergeCell ref="G2:I2"/>
    <mergeCell ref="J2:J3"/>
  </mergeCells>
  <phoneticPr fontId="2"/>
  <dataValidations count="1">
    <dataValidation type="list" allowBlank="1" showInputMessage="1" showErrorMessage="1" sqref="E4:E26 E31:E53 E58:E80 E85:E107" xr:uid="{00000000-0002-0000-0900-000000000000}">
      <formula1>$N$25:$N$26</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6383" man="1"/>
    <brk id="54" max="10" man="1"/>
    <brk id="81" max="10" man="1"/>
  </rowBreaks>
  <ignoredErrors>
    <ignoredError sqref="A1 A28" numberStoredAsText="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A1:Q135"/>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30"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4" width="9" style="1"/>
    <col min="15" max="15" width="3.625" style="1" customWidth="1"/>
    <col min="16" max="16384" width="9" style="1"/>
  </cols>
  <sheetData>
    <row r="1" spans="1:13" ht="18.75" customHeight="1" thickBot="1" x14ac:dyDescent="0.2">
      <c r="A1" s="32" t="s">
        <v>12</v>
      </c>
      <c r="B1" s="3" t="s">
        <v>49</v>
      </c>
      <c r="C1" s="4"/>
      <c r="D1" s="2"/>
      <c r="F1" s="2"/>
      <c r="G1" s="2"/>
      <c r="K1" s="125" t="s">
        <v>109</v>
      </c>
      <c r="M1" s="291" t="s">
        <v>110</v>
      </c>
    </row>
    <row r="2" spans="1:13" ht="15" customHeight="1" x14ac:dyDescent="0.15">
      <c r="A2" s="280" t="s">
        <v>0</v>
      </c>
      <c r="B2" s="281"/>
      <c r="C2" s="284" t="s">
        <v>31</v>
      </c>
      <c r="D2" s="281"/>
      <c r="E2" s="281" t="s">
        <v>13</v>
      </c>
      <c r="F2" s="297" t="s">
        <v>4</v>
      </c>
      <c r="G2" s="281" t="s">
        <v>14</v>
      </c>
      <c r="H2" s="281"/>
      <c r="I2" s="281"/>
      <c r="J2" s="299" t="s">
        <v>114</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12"/>
      <c r="B4" s="313"/>
      <c r="C4" s="149"/>
      <c r="D4" s="122" t="s">
        <v>16</v>
      </c>
      <c r="E4" s="113"/>
      <c r="F4" s="236"/>
      <c r="G4" s="22"/>
      <c r="H4" s="21"/>
      <c r="I4" s="21"/>
      <c r="J4" s="21"/>
      <c r="K4" s="23"/>
      <c r="M4" s="291"/>
    </row>
    <row r="5" spans="1:13" ht="22.5" customHeight="1" x14ac:dyDescent="0.15">
      <c r="A5" s="308"/>
      <c r="B5" s="306"/>
      <c r="C5" s="9"/>
      <c r="D5" s="12"/>
      <c r="E5" s="113"/>
      <c r="F5" s="236"/>
      <c r="G5" s="22"/>
      <c r="H5" s="21"/>
      <c r="I5" s="21"/>
      <c r="J5" s="22"/>
      <c r="K5" s="241"/>
      <c r="M5" s="291"/>
    </row>
    <row r="6" spans="1:13" ht="22.5" customHeight="1" x14ac:dyDescent="0.15">
      <c r="A6" s="308"/>
      <c r="B6" s="306"/>
      <c r="C6" s="10"/>
      <c r="D6" s="12"/>
      <c r="E6" s="113"/>
      <c r="F6" s="236"/>
      <c r="G6" s="22"/>
      <c r="H6" s="21"/>
      <c r="I6" s="21"/>
      <c r="J6" s="21"/>
      <c r="K6" s="23"/>
      <c r="M6" s="291"/>
    </row>
    <row r="7" spans="1:13" ht="22.5" customHeight="1" x14ac:dyDescent="0.15">
      <c r="A7" s="308"/>
      <c r="B7" s="306"/>
      <c r="C7" s="9"/>
      <c r="D7" s="12"/>
      <c r="E7" s="113"/>
      <c r="F7" s="236"/>
      <c r="G7" s="22"/>
      <c r="H7" s="21"/>
      <c r="I7" s="21"/>
      <c r="J7" s="21"/>
      <c r="K7" s="23"/>
      <c r="M7" s="291"/>
    </row>
    <row r="8" spans="1:13" ht="22.5" customHeight="1" x14ac:dyDescent="0.15">
      <c r="A8" s="273"/>
      <c r="B8" s="306"/>
      <c r="C8" s="9"/>
      <c r="D8" s="12"/>
      <c r="E8" s="113"/>
      <c r="F8" s="236"/>
      <c r="G8" s="22"/>
      <c r="H8" s="21"/>
      <c r="I8" s="21"/>
      <c r="J8" s="21"/>
      <c r="K8" s="23"/>
      <c r="M8" s="291"/>
    </row>
    <row r="9" spans="1:13" ht="22.5" customHeight="1" x14ac:dyDescent="0.15">
      <c r="A9" s="273"/>
      <c r="B9" s="306"/>
      <c r="C9" s="9"/>
      <c r="D9" s="40"/>
      <c r="E9" s="113"/>
      <c r="F9" s="236"/>
      <c r="G9" s="22"/>
      <c r="H9" s="21"/>
      <c r="I9" s="21"/>
      <c r="J9" s="21"/>
      <c r="K9" s="23"/>
      <c r="M9" s="291"/>
    </row>
    <row r="10" spans="1:13" ht="22.5" customHeight="1" x14ac:dyDescent="0.15">
      <c r="A10" s="273"/>
      <c r="B10" s="306"/>
      <c r="C10" s="9"/>
      <c r="D10" s="12"/>
      <c r="E10" s="113"/>
      <c r="F10" s="236"/>
      <c r="G10" s="22"/>
      <c r="H10" s="21"/>
      <c r="I10" s="21"/>
      <c r="J10" s="21"/>
      <c r="K10" s="23"/>
      <c r="M10" s="291"/>
    </row>
    <row r="11" spans="1:13" ht="22.5" customHeight="1" x14ac:dyDescent="0.15">
      <c r="A11" s="273"/>
      <c r="B11" s="306"/>
      <c r="C11" s="9"/>
      <c r="D11" s="12"/>
      <c r="E11" s="113"/>
      <c r="F11" s="236"/>
      <c r="G11" s="22"/>
      <c r="H11" s="21"/>
      <c r="I11" s="21"/>
      <c r="J11" s="21"/>
      <c r="K11" s="23"/>
      <c r="M11" s="291"/>
    </row>
    <row r="12" spans="1:13" ht="22.5" customHeight="1" x14ac:dyDescent="0.15">
      <c r="A12" s="273"/>
      <c r="B12" s="306"/>
      <c r="C12" s="9"/>
      <c r="D12" s="12"/>
      <c r="E12" s="113"/>
      <c r="F12" s="236"/>
      <c r="G12" s="22"/>
      <c r="H12" s="21"/>
      <c r="I12" s="21"/>
      <c r="J12" s="21"/>
      <c r="K12" s="23"/>
      <c r="M12" s="291"/>
    </row>
    <row r="13" spans="1:13" ht="22.5" customHeight="1" x14ac:dyDescent="0.15">
      <c r="A13" s="273"/>
      <c r="B13" s="306"/>
      <c r="C13" s="9"/>
      <c r="D13" s="12"/>
      <c r="E13" s="113"/>
      <c r="F13" s="236"/>
      <c r="G13" s="22"/>
      <c r="H13" s="21"/>
      <c r="I13" s="21"/>
      <c r="J13" s="21"/>
      <c r="K13" s="23"/>
      <c r="M13" s="291"/>
    </row>
    <row r="14" spans="1:13" ht="22.5" customHeight="1" x14ac:dyDescent="0.15">
      <c r="A14" s="308"/>
      <c r="B14" s="306"/>
      <c r="C14" s="9"/>
      <c r="D14" s="12"/>
      <c r="E14" s="113"/>
      <c r="F14" s="236"/>
      <c r="G14" s="22"/>
      <c r="H14" s="22"/>
      <c r="I14" s="22"/>
      <c r="J14" s="22"/>
      <c r="K14" s="23"/>
      <c r="M14" s="291"/>
    </row>
    <row r="15" spans="1:13" ht="22.5" customHeight="1" x14ac:dyDescent="0.15">
      <c r="A15" s="308"/>
      <c r="B15" s="309"/>
      <c r="C15" s="9"/>
      <c r="D15" s="12"/>
      <c r="E15" s="113"/>
      <c r="F15" s="236"/>
      <c r="G15" s="22"/>
      <c r="H15" s="21"/>
      <c r="I15" s="21"/>
      <c r="J15" s="21"/>
      <c r="K15" s="23"/>
      <c r="M15" s="291"/>
    </row>
    <row r="16" spans="1:13" ht="22.5" customHeight="1" x14ac:dyDescent="0.15">
      <c r="A16" s="308"/>
      <c r="B16" s="309"/>
      <c r="C16" s="9"/>
      <c r="D16" s="12"/>
      <c r="E16" s="113"/>
      <c r="F16" s="236"/>
      <c r="G16" s="22"/>
      <c r="H16" s="22"/>
      <c r="I16" s="21"/>
      <c r="J16" s="21"/>
      <c r="K16" s="23"/>
    </row>
    <row r="17" spans="1:17" ht="22.5" customHeight="1" x14ac:dyDescent="0.15">
      <c r="A17" s="310"/>
      <c r="B17" s="311"/>
      <c r="C17" s="9"/>
      <c r="D17" s="13"/>
      <c r="E17" s="113"/>
      <c r="F17" s="236"/>
      <c r="G17" s="24"/>
      <c r="H17" s="24"/>
      <c r="I17" s="24"/>
      <c r="J17" s="25"/>
      <c r="K17" s="26"/>
    </row>
    <row r="18" spans="1:17" ht="22.5" customHeight="1" x14ac:dyDescent="0.15">
      <c r="A18" s="310"/>
      <c r="B18" s="311"/>
      <c r="C18" s="9"/>
      <c r="D18" s="13"/>
      <c r="E18" s="113"/>
      <c r="F18" s="236"/>
      <c r="G18" s="25"/>
      <c r="H18" s="25"/>
      <c r="I18" s="24"/>
      <c r="J18" s="25"/>
      <c r="K18" s="26"/>
    </row>
    <row r="19" spans="1:17" ht="22.5" customHeight="1" x14ac:dyDescent="0.15">
      <c r="A19" s="273"/>
      <c r="B19" s="306"/>
      <c r="C19" s="9"/>
      <c r="D19" s="12"/>
      <c r="E19" s="113"/>
      <c r="F19" s="236"/>
      <c r="G19" s="22"/>
      <c r="H19" s="21"/>
      <c r="I19" s="21"/>
      <c r="J19" s="21"/>
      <c r="K19" s="23"/>
      <c r="P19" s="135" t="s">
        <v>45</v>
      </c>
    </row>
    <row r="20" spans="1:17" ht="22.5" customHeight="1" x14ac:dyDescent="0.15">
      <c r="A20" s="273"/>
      <c r="B20" s="306"/>
      <c r="C20" s="9"/>
      <c r="D20" s="12"/>
      <c r="E20" s="113"/>
      <c r="F20" s="236"/>
      <c r="G20" s="22"/>
      <c r="H20" s="21"/>
      <c r="I20" s="21"/>
      <c r="J20" s="21"/>
      <c r="K20" s="23"/>
      <c r="P20" s="135" t="s">
        <v>48</v>
      </c>
    </row>
    <row r="21" spans="1:17" ht="22.5" customHeight="1" x14ac:dyDescent="0.15">
      <c r="A21" s="308"/>
      <c r="B21" s="306"/>
      <c r="C21" s="9"/>
      <c r="D21" s="12"/>
      <c r="E21" s="113"/>
      <c r="F21" s="236"/>
      <c r="G21" s="22"/>
      <c r="H21" s="21"/>
      <c r="I21" s="21"/>
      <c r="J21" s="21"/>
      <c r="K21" s="23"/>
      <c r="P21" s="135" t="s">
        <v>46</v>
      </c>
    </row>
    <row r="22" spans="1:17" ht="22.5" customHeight="1" x14ac:dyDescent="0.15">
      <c r="A22" s="273"/>
      <c r="B22" s="306"/>
      <c r="C22" s="9"/>
      <c r="D22" s="12"/>
      <c r="E22" s="113"/>
      <c r="F22" s="236"/>
      <c r="G22" s="22"/>
      <c r="H22" s="21"/>
      <c r="I22" s="21"/>
      <c r="J22" s="21"/>
      <c r="K22" s="23"/>
      <c r="N22" s="135"/>
      <c r="O22" s="135"/>
      <c r="P22" s="135" t="s">
        <v>47</v>
      </c>
      <c r="Q22" s="135"/>
    </row>
    <row r="23" spans="1:17" ht="22.5" customHeight="1" x14ac:dyDescent="0.15">
      <c r="A23" s="273"/>
      <c r="B23" s="306"/>
      <c r="C23" s="9"/>
      <c r="D23" s="12"/>
      <c r="E23" s="113"/>
      <c r="F23" s="236"/>
      <c r="G23" s="22"/>
      <c r="H23" s="21"/>
      <c r="I23" s="21"/>
      <c r="J23" s="21"/>
      <c r="K23" s="23"/>
      <c r="N23" s="135"/>
      <c r="O23" s="135"/>
      <c r="P23" s="135" t="s">
        <v>57</v>
      </c>
      <c r="Q23" s="135"/>
    </row>
    <row r="24" spans="1:17" ht="22.5" customHeight="1" x14ac:dyDescent="0.15">
      <c r="A24" s="308"/>
      <c r="B24" s="306"/>
      <c r="C24" s="9"/>
      <c r="D24" s="12"/>
      <c r="E24" s="113"/>
      <c r="F24" s="236"/>
      <c r="G24" s="22"/>
      <c r="H24" s="21"/>
      <c r="I24" s="21"/>
      <c r="J24" s="21"/>
      <c r="K24" s="23"/>
      <c r="M24" s="42">
        <f>SUMIF(E4:E26,"立候補準備",C4:C26)</f>
        <v>0</v>
      </c>
      <c r="N24" s="136" t="s">
        <v>32</v>
      </c>
      <c r="O24" s="135"/>
      <c r="P24" s="135" t="s">
        <v>58</v>
      </c>
      <c r="Q24" s="135"/>
    </row>
    <row r="25" spans="1:17" ht="22.5" customHeight="1" x14ac:dyDescent="0.15">
      <c r="A25" s="273"/>
      <c r="B25" s="306"/>
      <c r="C25" s="9"/>
      <c r="D25" s="12"/>
      <c r="E25" s="113"/>
      <c r="F25" s="236"/>
      <c r="G25" s="22"/>
      <c r="H25" s="21"/>
      <c r="I25" s="21"/>
      <c r="J25" s="21"/>
      <c r="K25" s="23"/>
      <c r="M25" s="156">
        <f>SUMIF(E4:E26,"選 挙 運 動",C4:C26)</f>
        <v>0</v>
      </c>
      <c r="N25" s="136" t="s">
        <v>127</v>
      </c>
      <c r="O25" s="135"/>
      <c r="P25" s="135" t="s">
        <v>60</v>
      </c>
      <c r="Q25" s="135"/>
    </row>
    <row r="26" spans="1:17" ht="22.5" customHeight="1" thickBot="1" x14ac:dyDescent="0.2">
      <c r="A26" s="274"/>
      <c r="B26" s="307"/>
      <c r="C26" s="33"/>
      <c r="D26" s="34"/>
      <c r="E26" s="113"/>
      <c r="F26" s="236"/>
      <c r="G26" s="36"/>
      <c r="H26" s="35"/>
      <c r="I26" s="35"/>
      <c r="J26" s="35"/>
      <c r="K26" s="37"/>
      <c r="M26" s="156">
        <f>SUM(M24:M25)</f>
        <v>0</v>
      </c>
      <c r="O26" s="135"/>
      <c r="P26" s="135" t="s">
        <v>59</v>
      </c>
      <c r="Q26" s="135"/>
    </row>
    <row r="27" spans="1:17" ht="18.75" customHeight="1" thickTop="1" x14ac:dyDescent="0.15">
      <c r="A27" s="304" t="s">
        <v>33</v>
      </c>
      <c r="B27" s="305"/>
      <c r="C27" s="39">
        <f>SUM(C4:C26)</f>
        <v>0</v>
      </c>
      <c r="D27" s="137" t="s">
        <v>112</v>
      </c>
      <c r="E27" s="202"/>
      <c r="F27" s="203"/>
      <c r="G27" s="204"/>
      <c r="H27" s="203"/>
      <c r="I27" s="203"/>
      <c r="J27" s="203"/>
      <c r="K27" s="206" t="s">
        <v>129</v>
      </c>
      <c r="M27" s="128" t="str">
        <f>IF(M26=C27,"OK","NG")</f>
        <v>OK</v>
      </c>
      <c r="N27" s="135"/>
      <c r="O27" s="135"/>
      <c r="P27" s="135" t="s">
        <v>157</v>
      </c>
      <c r="Q27" s="135"/>
    </row>
    <row r="28" spans="1:17" ht="18.75" customHeight="1" thickBot="1" x14ac:dyDescent="0.2">
      <c r="A28" s="32" t="s">
        <v>12</v>
      </c>
      <c r="B28" s="3" t="s">
        <v>49</v>
      </c>
      <c r="C28" s="4"/>
      <c r="D28" s="2"/>
      <c r="F28" s="2"/>
      <c r="G28" s="2"/>
      <c r="K28" s="125" t="s">
        <v>108</v>
      </c>
    </row>
    <row r="29" spans="1:17" ht="15" customHeight="1" x14ac:dyDescent="0.15">
      <c r="A29" s="280" t="s">
        <v>0</v>
      </c>
      <c r="B29" s="281"/>
      <c r="C29" s="284" t="s">
        <v>31</v>
      </c>
      <c r="D29" s="281"/>
      <c r="E29" s="281" t="s">
        <v>13</v>
      </c>
      <c r="F29" s="297" t="s">
        <v>4</v>
      </c>
      <c r="G29" s="281" t="s">
        <v>14</v>
      </c>
      <c r="H29" s="281"/>
      <c r="I29" s="281"/>
      <c r="J29" s="299" t="s">
        <v>114</v>
      </c>
      <c r="K29" s="286" t="s">
        <v>10</v>
      </c>
      <c r="M29" s="291" t="s">
        <v>111</v>
      </c>
    </row>
    <row r="30" spans="1:17" ht="15" customHeight="1" x14ac:dyDescent="0.15">
      <c r="A30" s="282"/>
      <c r="B30" s="283"/>
      <c r="C30" s="283"/>
      <c r="D30" s="283"/>
      <c r="E30" s="283"/>
      <c r="F30" s="298"/>
      <c r="G30" s="31" t="s">
        <v>63</v>
      </c>
      <c r="H30" s="31" t="s">
        <v>1</v>
      </c>
      <c r="I30" s="64" t="s">
        <v>64</v>
      </c>
      <c r="J30" s="300"/>
      <c r="K30" s="287"/>
      <c r="M30" s="291"/>
    </row>
    <row r="31" spans="1:17" ht="22.5" customHeight="1" x14ac:dyDescent="0.15">
      <c r="A31" s="312"/>
      <c r="B31" s="313"/>
      <c r="C31" s="150"/>
      <c r="D31" s="20" t="s">
        <v>16</v>
      </c>
      <c r="E31" s="113"/>
      <c r="F31" s="236"/>
      <c r="G31" s="22"/>
      <c r="H31" s="21"/>
      <c r="I31" s="21"/>
      <c r="J31" s="21"/>
      <c r="K31" s="23"/>
      <c r="M31" s="291"/>
    </row>
    <row r="32" spans="1:17" ht="22.5" customHeight="1" x14ac:dyDescent="0.15">
      <c r="A32" s="308"/>
      <c r="B32" s="306"/>
      <c r="C32" s="9"/>
      <c r="D32" s="12"/>
      <c r="E32" s="113"/>
      <c r="F32" s="236"/>
      <c r="G32" s="22"/>
      <c r="H32" s="21"/>
      <c r="I32" s="21"/>
      <c r="J32" s="22"/>
      <c r="K32" s="241"/>
      <c r="M32" s="291"/>
    </row>
    <row r="33" spans="1:13" ht="22.5" customHeight="1" x14ac:dyDescent="0.15">
      <c r="A33" s="308"/>
      <c r="B33" s="306"/>
      <c r="C33" s="10"/>
      <c r="D33" s="12"/>
      <c r="E33" s="113"/>
      <c r="F33" s="236"/>
      <c r="G33" s="22"/>
      <c r="H33" s="21"/>
      <c r="I33" s="21"/>
      <c r="J33" s="21"/>
      <c r="K33" s="23"/>
      <c r="M33" s="291"/>
    </row>
    <row r="34" spans="1:13" ht="22.5" customHeight="1" x14ac:dyDescent="0.15">
      <c r="A34" s="308"/>
      <c r="B34" s="306"/>
      <c r="C34" s="9"/>
      <c r="D34" s="12"/>
      <c r="E34" s="113"/>
      <c r="F34" s="236"/>
      <c r="G34" s="22"/>
      <c r="H34" s="21"/>
      <c r="I34" s="21"/>
      <c r="J34" s="21"/>
      <c r="K34" s="23"/>
      <c r="M34" s="291"/>
    </row>
    <row r="35" spans="1:13" ht="22.5" customHeight="1" x14ac:dyDescent="0.15">
      <c r="A35" s="273"/>
      <c r="B35" s="306"/>
      <c r="C35" s="9"/>
      <c r="D35" s="12"/>
      <c r="E35" s="113"/>
      <c r="F35" s="236"/>
      <c r="G35" s="22"/>
      <c r="H35" s="21"/>
      <c r="I35" s="21"/>
      <c r="J35" s="21"/>
      <c r="K35" s="23"/>
      <c r="M35" s="291"/>
    </row>
    <row r="36" spans="1:13" ht="22.5" customHeight="1" x14ac:dyDescent="0.15">
      <c r="A36" s="273"/>
      <c r="B36" s="306"/>
      <c r="C36" s="9"/>
      <c r="D36" s="40"/>
      <c r="E36" s="113"/>
      <c r="F36" s="236"/>
      <c r="G36" s="22"/>
      <c r="H36" s="21"/>
      <c r="I36" s="21"/>
      <c r="J36" s="21"/>
      <c r="K36" s="23"/>
      <c r="M36" s="291"/>
    </row>
    <row r="37" spans="1:13" ht="22.5" customHeight="1" x14ac:dyDescent="0.15">
      <c r="A37" s="273"/>
      <c r="B37" s="306"/>
      <c r="C37" s="9"/>
      <c r="D37" s="12"/>
      <c r="E37" s="113"/>
      <c r="F37" s="236"/>
      <c r="G37" s="22"/>
      <c r="H37" s="21"/>
      <c r="I37" s="21"/>
      <c r="J37" s="21"/>
      <c r="K37" s="23"/>
      <c r="M37" s="291"/>
    </row>
    <row r="38" spans="1:13" ht="22.5" customHeight="1" x14ac:dyDescent="0.15">
      <c r="A38" s="273"/>
      <c r="B38" s="306"/>
      <c r="C38" s="9"/>
      <c r="D38" s="12"/>
      <c r="E38" s="113"/>
      <c r="F38" s="236"/>
      <c r="G38" s="22"/>
      <c r="H38" s="21"/>
      <c r="I38" s="21"/>
      <c r="J38" s="21"/>
      <c r="K38" s="23"/>
      <c r="M38" s="291"/>
    </row>
    <row r="39" spans="1:13" ht="22.5" customHeight="1" x14ac:dyDescent="0.15">
      <c r="A39" s="273"/>
      <c r="B39" s="306"/>
      <c r="C39" s="9"/>
      <c r="D39" s="12"/>
      <c r="E39" s="113"/>
      <c r="F39" s="236"/>
      <c r="G39" s="22"/>
      <c r="H39" s="21"/>
      <c r="I39" s="21"/>
      <c r="J39" s="21"/>
      <c r="K39" s="23"/>
      <c r="M39" s="291"/>
    </row>
    <row r="40" spans="1:13" ht="22.5" customHeight="1" x14ac:dyDescent="0.15">
      <c r="A40" s="273"/>
      <c r="B40" s="306"/>
      <c r="C40" s="9"/>
      <c r="D40" s="12"/>
      <c r="E40" s="113"/>
      <c r="F40" s="236"/>
      <c r="G40" s="22"/>
      <c r="H40" s="21"/>
      <c r="I40" s="21"/>
      <c r="J40" s="21"/>
      <c r="K40" s="23"/>
      <c r="M40" s="291"/>
    </row>
    <row r="41" spans="1:13" ht="22.5" customHeight="1" x14ac:dyDescent="0.15">
      <c r="A41" s="308"/>
      <c r="B41" s="306"/>
      <c r="C41" s="9"/>
      <c r="D41" s="12"/>
      <c r="E41" s="113"/>
      <c r="F41" s="236"/>
      <c r="G41" s="22"/>
      <c r="H41" s="22"/>
      <c r="I41" s="22"/>
      <c r="J41" s="22"/>
      <c r="K41" s="23"/>
      <c r="M41" s="291"/>
    </row>
    <row r="42" spans="1:13" ht="22.5" customHeight="1" x14ac:dyDescent="0.15">
      <c r="A42" s="308"/>
      <c r="B42" s="309"/>
      <c r="C42" s="9"/>
      <c r="D42" s="12"/>
      <c r="E42" s="113"/>
      <c r="F42" s="236"/>
      <c r="G42" s="22"/>
      <c r="H42" s="21"/>
      <c r="I42" s="21"/>
      <c r="J42" s="21"/>
      <c r="K42" s="23"/>
      <c r="M42" s="291"/>
    </row>
    <row r="43" spans="1:13" ht="22.5" customHeight="1" x14ac:dyDescent="0.15">
      <c r="A43" s="308"/>
      <c r="B43" s="309"/>
      <c r="C43" s="9"/>
      <c r="D43" s="12"/>
      <c r="E43" s="113"/>
      <c r="F43" s="236"/>
      <c r="G43" s="22"/>
      <c r="H43" s="22"/>
      <c r="I43" s="21"/>
      <c r="J43" s="21"/>
      <c r="K43" s="23"/>
      <c r="M43" s="291"/>
    </row>
    <row r="44" spans="1:13" ht="22.5" customHeight="1" x14ac:dyDescent="0.15">
      <c r="A44" s="310"/>
      <c r="B44" s="311"/>
      <c r="C44" s="11"/>
      <c r="D44" s="13"/>
      <c r="E44" s="113"/>
      <c r="F44" s="236"/>
      <c r="G44" s="24"/>
      <c r="H44" s="24"/>
      <c r="I44" s="24"/>
      <c r="J44" s="25"/>
      <c r="K44" s="26"/>
    </row>
    <row r="45" spans="1:13" ht="22.5" customHeight="1" x14ac:dyDescent="0.15">
      <c r="A45" s="310"/>
      <c r="B45" s="311"/>
      <c r="C45" s="11"/>
      <c r="D45" s="13"/>
      <c r="E45" s="113"/>
      <c r="F45" s="236"/>
      <c r="G45" s="25"/>
      <c r="H45" s="25"/>
      <c r="I45" s="24"/>
      <c r="J45" s="25"/>
      <c r="K45" s="26"/>
    </row>
    <row r="46" spans="1:13" ht="22.5" customHeight="1" x14ac:dyDescent="0.15">
      <c r="A46" s="273"/>
      <c r="B46" s="306"/>
      <c r="C46" s="10"/>
      <c r="D46" s="12"/>
      <c r="E46" s="113"/>
      <c r="F46" s="236"/>
      <c r="G46" s="22"/>
      <c r="H46" s="21"/>
      <c r="I46" s="21"/>
      <c r="J46" s="21"/>
      <c r="K46" s="23"/>
    </row>
    <row r="47" spans="1:13" ht="22.5" customHeight="1" x14ac:dyDescent="0.15">
      <c r="A47" s="273"/>
      <c r="B47" s="306"/>
      <c r="C47" s="10"/>
      <c r="D47" s="12"/>
      <c r="E47" s="113"/>
      <c r="F47" s="236"/>
      <c r="G47" s="22"/>
      <c r="H47" s="21"/>
      <c r="I47" s="21"/>
      <c r="J47" s="21"/>
      <c r="K47" s="23"/>
    </row>
    <row r="48" spans="1:13" ht="22.5" customHeight="1" x14ac:dyDescent="0.15">
      <c r="A48" s="308"/>
      <c r="B48" s="306"/>
      <c r="C48" s="9"/>
      <c r="D48" s="12"/>
      <c r="E48" s="113"/>
      <c r="F48" s="236"/>
      <c r="G48" s="22"/>
      <c r="H48" s="21"/>
      <c r="I48" s="21"/>
      <c r="J48" s="21"/>
      <c r="K48" s="23"/>
    </row>
    <row r="49" spans="1:13" ht="22.5" customHeight="1" x14ac:dyDescent="0.15">
      <c r="A49" s="273"/>
      <c r="B49" s="306"/>
      <c r="C49" s="9"/>
      <c r="D49" s="12"/>
      <c r="E49" s="113"/>
      <c r="F49" s="236"/>
      <c r="G49" s="22"/>
      <c r="H49" s="21"/>
      <c r="I49" s="21"/>
      <c r="J49" s="21"/>
      <c r="K49" s="23"/>
    </row>
    <row r="50" spans="1:13" ht="22.5" customHeight="1" x14ac:dyDescent="0.15">
      <c r="A50" s="308"/>
      <c r="B50" s="306"/>
      <c r="C50" s="10"/>
      <c r="D50" s="12"/>
      <c r="E50" s="113"/>
      <c r="F50" s="236"/>
      <c r="G50" s="22"/>
      <c r="H50" s="21"/>
      <c r="I50" s="21"/>
      <c r="J50" s="21"/>
      <c r="K50" s="23"/>
      <c r="M50" s="42">
        <f>SUMIF(E4:E52,"立候補準備",C4:C52)</f>
        <v>0</v>
      </c>
    </row>
    <row r="51" spans="1:13" ht="22.5" customHeight="1" x14ac:dyDescent="0.15">
      <c r="A51" s="273"/>
      <c r="B51" s="306"/>
      <c r="C51" s="10"/>
      <c r="D51" s="12"/>
      <c r="E51" s="113"/>
      <c r="F51" s="236"/>
      <c r="G51" s="22"/>
      <c r="H51" s="21"/>
      <c r="I51" s="21"/>
      <c r="J51" s="21"/>
      <c r="K51" s="23"/>
      <c r="M51" s="156">
        <f>SUMIF(E4:E52,"選 挙 運 動",C4:C52)</f>
        <v>0</v>
      </c>
    </row>
    <row r="52" spans="1:13" ht="22.5" customHeight="1" thickBot="1" x14ac:dyDescent="0.2">
      <c r="A52" s="274"/>
      <c r="B52" s="307"/>
      <c r="C52" s="33"/>
      <c r="D52" s="34"/>
      <c r="E52" s="113"/>
      <c r="F52" s="236"/>
      <c r="G52" s="36"/>
      <c r="H52" s="35"/>
      <c r="I52" s="35"/>
      <c r="J52" s="35"/>
      <c r="K52" s="37"/>
      <c r="M52" s="156">
        <f>SUM(M50:M51)</f>
        <v>0</v>
      </c>
    </row>
    <row r="53" spans="1:13" ht="18.75" customHeight="1" thickTop="1" thickBot="1" x14ac:dyDescent="0.2">
      <c r="A53" s="304" t="s">
        <v>33</v>
      </c>
      <c r="B53" s="305"/>
      <c r="C53" s="39">
        <f>SUM(C31:C52)</f>
        <v>0</v>
      </c>
      <c r="D53" s="137" t="s">
        <v>113</v>
      </c>
      <c r="E53" s="202"/>
      <c r="F53" s="203"/>
      <c r="G53" s="204"/>
      <c r="H53" s="203"/>
      <c r="I53" s="203"/>
      <c r="J53" s="203"/>
      <c r="K53" s="205"/>
      <c r="M53" s="128" t="str">
        <f>IF(M52=C54,"OK","NG")</f>
        <v>OK</v>
      </c>
    </row>
    <row r="54" spans="1:13" ht="18.75" customHeight="1" thickTop="1" x14ac:dyDescent="0.15">
      <c r="A54" s="304" t="s">
        <v>125</v>
      </c>
      <c r="B54" s="305"/>
      <c r="C54" s="39">
        <f>C27+C53</f>
        <v>0</v>
      </c>
      <c r="D54" s="38"/>
      <c r="E54" s="202"/>
      <c r="F54" s="203"/>
      <c r="G54" s="204"/>
      <c r="H54" s="203"/>
      <c r="I54" s="203"/>
      <c r="J54" s="203"/>
      <c r="K54" s="205" t="s">
        <v>129</v>
      </c>
    </row>
    <row r="55" spans="1:13" ht="18.75" customHeight="1" thickBot="1" x14ac:dyDescent="0.2">
      <c r="A55" s="32" t="s">
        <v>12</v>
      </c>
      <c r="B55" s="3" t="s">
        <v>49</v>
      </c>
      <c r="C55" s="4"/>
      <c r="D55" s="2"/>
      <c r="F55" s="233"/>
      <c r="G55" s="233"/>
      <c r="H55" s="242"/>
      <c r="I55" s="242"/>
      <c r="J55" s="242"/>
      <c r="K55" s="242" t="s">
        <v>93</v>
      </c>
      <c r="M55" s="291" t="s">
        <v>87</v>
      </c>
    </row>
    <row r="56" spans="1:13" ht="15" customHeight="1" x14ac:dyDescent="0.15">
      <c r="A56" s="280" t="s">
        <v>0</v>
      </c>
      <c r="B56" s="281"/>
      <c r="C56" s="284" t="s">
        <v>31</v>
      </c>
      <c r="D56" s="281"/>
      <c r="E56" s="281" t="s">
        <v>13</v>
      </c>
      <c r="F56" s="301" t="s">
        <v>4</v>
      </c>
      <c r="G56" s="314" t="s">
        <v>14</v>
      </c>
      <c r="H56" s="314"/>
      <c r="I56" s="314"/>
      <c r="J56" s="315" t="s">
        <v>114</v>
      </c>
      <c r="K56" s="317" t="s">
        <v>10</v>
      </c>
      <c r="M56" s="291"/>
    </row>
    <row r="57" spans="1:13" ht="15" customHeight="1" x14ac:dyDescent="0.15">
      <c r="A57" s="282"/>
      <c r="B57" s="283"/>
      <c r="C57" s="283"/>
      <c r="D57" s="283"/>
      <c r="E57" s="283"/>
      <c r="F57" s="292"/>
      <c r="G57" s="236" t="s">
        <v>63</v>
      </c>
      <c r="H57" s="236" t="s">
        <v>1</v>
      </c>
      <c r="I57" s="243" t="s">
        <v>64</v>
      </c>
      <c r="J57" s="316"/>
      <c r="K57" s="318"/>
      <c r="M57" s="291"/>
    </row>
    <row r="58" spans="1:13" ht="22.5" customHeight="1" x14ac:dyDescent="0.15">
      <c r="A58" s="312"/>
      <c r="B58" s="313"/>
      <c r="C58" s="150"/>
      <c r="D58" s="122" t="s">
        <v>16</v>
      </c>
      <c r="E58" s="113"/>
      <c r="F58" s="236"/>
      <c r="G58" s="22"/>
      <c r="H58" s="21"/>
      <c r="I58" s="21"/>
      <c r="J58" s="21"/>
      <c r="K58" s="23"/>
      <c r="M58" s="291"/>
    </row>
    <row r="59" spans="1:13" ht="22.5" customHeight="1" x14ac:dyDescent="0.15">
      <c r="A59" s="308"/>
      <c r="B59" s="306"/>
      <c r="C59" s="9"/>
      <c r="D59" s="12"/>
      <c r="E59" s="113"/>
      <c r="F59" s="236"/>
      <c r="G59" s="22"/>
      <c r="H59" s="21"/>
      <c r="I59" s="21"/>
      <c r="J59" s="22"/>
      <c r="K59" s="241"/>
      <c r="M59" s="291"/>
    </row>
    <row r="60" spans="1:13" ht="22.5" customHeight="1" x14ac:dyDescent="0.15">
      <c r="A60" s="308"/>
      <c r="B60" s="306"/>
      <c r="C60" s="10"/>
      <c r="D60" s="12"/>
      <c r="E60" s="113"/>
      <c r="F60" s="236"/>
      <c r="G60" s="22"/>
      <c r="H60" s="21"/>
      <c r="I60" s="21"/>
      <c r="J60" s="21"/>
      <c r="K60" s="23"/>
      <c r="M60" s="291"/>
    </row>
    <row r="61" spans="1:13" ht="22.5" customHeight="1" x14ac:dyDescent="0.15">
      <c r="A61" s="308"/>
      <c r="B61" s="306"/>
      <c r="C61" s="9"/>
      <c r="D61" s="12"/>
      <c r="E61" s="113"/>
      <c r="F61" s="236"/>
      <c r="G61" s="22"/>
      <c r="H61" s="21"/>
      <c r="I61" s="21"/>
      <c r="J61" s="21"/>
      <c r="K61" s="23"/>
      <c r="M61" s="291"/>
    </row>
    <row r="62" spans="1:13" ht="22.5" customHeight="1" x14ac:dyDescent="0.15">
      <c r="A62" s="273"/>
      <c r="B62" s="306"/>
      <c r="C62" s="9"/>
      <c r="D62" s="12"/>
      <c r="E62" s="113"/>
      <c r="F62" s="236"/>
      <c r="G62" s="22"/>
      <c r="H62" s="21"/>
      <c r="I62" s="21"/>
      <c r="J62" s="21"/>
      <c r="K62" s="23"/>
      <c r="M62" s="291"/>
    </row>
    <row r="63" spans="1:13" ht="22.5" customHeight="1" x14ac:dyDescent="0.15">
      <c r="A63" s="273"/>
      <c r="B63" s="306"/>
      <c r="C63" s="9"/>
      <c r="D63" s="40"/>
      <c r="E63" s="113"/>
      <c r="F63" s="236"/>
      <c r="G63" s="22"/>
      <c r="H63" s="21"/>
      <c r="I63" s="21"/>
      <c r="J63" s="21"/>
      <c r="K63" s="23"/>
      <c r="M63" s="291"/>
    </row>
    <row r="64" spans="1:13" ht="22.5" customHeight="1" x14ac:dyDescent="0.15">
      <c r="A64" s="273"/>
      <c r="B64" s="306"/>
      <c r="C64" s="9"/>
      <c r="D64" s="12"/>
      <c r="E64" s="113"/>
      <c r="F64" s="236"/>
      <c r="G64" s="22"/>
      <c r="H64" s="21"/>
      <c r="I64" s="21"/>
      <c r="J64" s="21"/>
      <c r="K64" s="23"/>
      <c r="M64" s="291"/>
    </row>
    <row r="65" spans="1:13" ht="22.5" customHeight="1" x14ac:dyDescent="0.15">
      <c r="A65" s="273"/>
      <c r="B65" s="306"/>
      <c r="C65" s="9"/>
      <c r="D65" s="12"/>
      <c r="E65" s="113"/>
      <c r="F65" s="236"/>
      <c r="G65" s="22"/>
      <c r="H65" s="21"/>
      <c r="I65" s="21"/>
      <c r="J65" s="21"/>
      <c r="K65" s="23"/>
      <c r="M65" s="291"/>
    </row>
    <row r="66" spans="1:13" ht="22.5" customHeight="1" x14ac:dyDescent="0.15">
      <c r="A66" s="273"/>
      <c r="B66" s="306"/>
      <c r="C66" s="9"/>
      <c r="D66" s="12"/>
      <c r="E66" s="113"/>
      <c r="F66" s="236"/>
      <c r="G66" s="22"/>
      <c r="H66" s="21"/>
      <c r="I66" s="21"/>
      <c r="J66" s="21"/>
      <c r="K66" s="23"/>
      <c r="M66" s="291"/>
    </row>
    <row r="67" spans="1:13" ht="22.5" customHeight="1" x14ac:dyDescent="0.15">
      <c r="A67" s="273"/>
      <c r="B67" s="306"/>
      <c r="C67" s="9"/>
      <c r="D67" s="12"/>
      <c r="E67" s="113"/>
      <c r="F67" s="236"/>
      <c r="G67" s="22"/>
      <c r="H67" s="21"/>
      <c r="I67" s="21"/>
      <c r="J67" s="21"/>
      <c r="K67" s="23"/>
      <c r="M67" s="148"/>
    </row>
    <row r="68" spans="1:13" ht="22.5" customHeight="1" x14ac:dyDescent="0.15">
      <c r="A68" s="308"/>
      <c r="B68" s="306"/>
      <c r="C68" s="9"/>
      <c r="D68" s="12"/>
      <c r="E68" s="113"/>
      <c r="F68" s="236"/>
      <c r="G68" s="22"/>
      <c r="H68" s="22"/>
      <c r="I68" s="22"/>
      <c r="J68" s="22"/>
      <c r="K68" s="23"/>
      <c r="M68" s="148"/>
    </row>
    <row r="69" spans="1:13" ht="22.5" customHeight="1" x14ac:dyDescent="0.15">
      <c r="A69" s="308"/>
      <c r="B69" s="309"/>
      <c r="C69" s="9"/>
      <c r="D69" s="12"/>
      <c r="E69" s="113"/>
      <c r="F69" s="236"/>
      <c r="G69" s="22"/>
      <c r="H69" s="21"/>
      <c r="I69" s="21"/>
      <c r="J69" s="21"/>
      <c r="K69" s="23"/>
      <c r="M69" s="148"/>
    </row>
    <row r="70" spans="1:13" ht="22.5" customHeight="1" x14ac:dyDescent="0.15">
      <c r="A70" s="308"/>
      <c r="B70" s="309"/>
      <c r="C70" s="9"/>
      <c r="D70" s="12"/>
      <c r="E70" s="113"/>
      <c r="F70" s="236"/>
      <c r="G70" s="22"/>
      <c r="H70" s="22"/>
      <c r="I70" s="21"/>
      <c r="J70" s="21"/>
      <c r="K70" s="23"/>
    </row>
    <row r="71" spans="1:13" ht="22.5" customHeight="1" x14ac:dyDescent="0.15">
      <c r="A71" s="310"/>
      <c r="B71" s="311"/>
      <c r="C71" s="11"/>
      <c r="D71" s="13"/>
      <c r="E71" s="113"/>
      <c r="F71" s="236"/>
      <c r="G71" s="24"/>
      <c r="H71" s="24"/>
      <c r="I71" s="24"/>
      <c r="J71" s="25"/>
      <c r="K71" s="26"/>
    </row>
    <row r="72" spans="1:13" ht="22.5" customHeight="1" x14ac:dyDescent="0.15">
      <c r="A72" s="310"/>
      <c r="B72" s="311"/>
      <c r="C72" s="11"/>
      <c r="D72" s="13"/>
      <c r="E72" s="113"/>
      <c r="F72" s="236"/>
      <c r="G72" s="25"/>
      <c r="H72" s="25"/>
      <c r="I72" s="24"/>
      <c r="J72" s="25"/>
      <c r="K72" s="26"/>
    </row>
    <row r="73" spans="1:13" ht="22.5" customHeight="1" x14ac:dyDescent="0.15">
      <c r="A73" s="273"/>
      <c r="B73" s="306"/>
      <c r="C73" s="10"/>
      <c r="D73" s="12"/>
      <c r="E73" s="113"/>
      <c r="F73" s="236"/>
      <c r="G73" s="22"/>
      <c r="H73" s="21"/>
      <c r="I73" s="21"/>
      <c r="J73" s="21"/>
      <c r="K73" s="23"/>
    </row>
    <row r="74" spans="1:13" ht="22.5" customHeight="1" x14ac:dyDescent="0.15">
      <c r="A74" s="273"/>
      <c r="B74" s="306"/>
      <c r="C74" s="10"/>
      <c r="D74" s="12"/>
      <c r="E74" s="113"/>
      <c r="F74" s="236"/>
      <c r="G74" s="22"/>
      <c r="H74" s="21"/>
      <c r="I74" s="21"/>
      <c r="J74" s="21"/>
      <c r="K74" s="23"/>
    </row>
    <row r="75" spans="1:13" ht="22.5" customHeight="1" x14ac:dyDescent="0.15">
      <c r="A75" s="308"/>
      <c r="B75" s="306"/>
      <c r="C75" s="9"/>
      <c r="D75" s="12"/>
      <c r="E75" s="113"/>
      <c r="F75" s="236"/>
      <c r="G75" s="22"/>
      <c r="H75" s="21"/>
      <c r="I75" s="21"/>
      <c r="J75" s="21"/>
      <c r="K75" s="23"/>
    </row>
    <row r="76" spans="1:13" ht="22.5" customHeight="1" x14ac:dyDescent="0.15">
      <c r="A76" s="273"/>
      <c r="B76" s="306"/>
      <c r="C76" s="10"/>
      <c r="D76" s="12"/>
      <c r="E76" s="113"/>
      <c r="F76" s="236"/>
      <c r="G76" s="22"/>
      <c r="H76" s="21"/>
      <c r="I76" s="21"/>
      <c r="J76" s="21"/>
      <c r="K76" s="23"/>
    </row>
    <row r="77" spans="1:13" ht="22.5" customHeight="1" x14ac:dyDescent="0.15">
      <c r="A77" s="273"/>
      <c r="B77" s="306"/>
      <c r="C77" s="9"/>
      <c r="D77" s="12"/>
      <c r="E77" s="113"/>
      <c r="F77" s="236"/>
      <c r="G77" s="22"/>
      <c r="H77" s="21"/>
      <c r="I77" s="21"/>
      <c r="J77" s="21"/>
      <c r="K77" s="23"/>
    </row>
    <row r="78" spans="1:13" ht="22.5" customHeight="1" x14ac:dyDescent="0.15">
      <c r="A78" s="308"/>
      <c r="B78" s="306"/>
      <c r="C78" s="10"/>
      <c r="D78" s="12"/>
      <c r="E78" s="113"/>
      <c r="F78" s="236"/>
      <c r="G78" s="22"/>
      <c r="H78" s="21"/>
      <c r="I78" s="21"/>
      <c r="J78" s="21"/>
      <c r="K78" s="23"/>
      <c r="M78" s="42">
        <f>SUMIF(E58:E80,"立候補準備",C58:C80)</f>
        <v>0</v>
      </c>
    </row>
    <row r="79" spans="1:13" ht="22.5" customHeight="1" x14ac:dyDescent="0.15">
      <c r="A79" s="273"/>
      <c r="B79" s="306"/>
      <c r="C79" s="10"/>
      <c r="D79" s="12"/>
      <c r="E79" s="113"/>
      <c r="F79" s="236"/>
      <c r="G79" s="22"/>
      <c r="H79" s="21"/>
      <c r="I79" s="21"/>
      <c r="J79" s="21"/>
      <c r="K79" s="23"/>
      <c r="M79" s="42">
        <f>SUMIF(E58:E80,"選 挙 運 動",C58:C80)</f>
        <v>0</v>
      </c>
    </row>
    <row r="80" spans="1:13" ht="22.5" customHeight="1" thickBot="1" x14ac:dyDescent="0.2">
      <c r="A80" s="274"/>
      <c r="B80" s="307"/>
      <c r="C80" s="33"/>
      <c r="D80" s="34"/>
      <c r="E80" s="113"/>
      <c r="F80" s="236"/>
      <c r="G80" s="36"/>
      <c r="H80" s="35"/>
      <c r="I80" s="35"/>
      <c r="J80" s="35"/>
      <c r="K80" s="37"/>
      <c r="M80" s="42">
        <f>SUM(M78:M79)</f>
        <v>0</v>
      </c>
    </row>
    <row r="81" spans="1:13" ht="18.75" customHeight="1" thickTop="1" x14ac:dyDescent="0.15">
      <c r="A81" s="304" t="s">
        <v>33</v>
      </c>
      <c r="B81" s="305"/>
      <c r="C81" s="39">
        <f>SUM(C58:C80)</f>
        <v>0</v>
      </c>
      <c r="D81" s="137"/>
      <c r="E81" s="202"/>
      <c r="F81" s="203"/>
      <c r="G81" s="204"/>
      <c r="H81" s="203"/>
      <c r="I81" s="203"/>
      <c r="J81" s="203"/>
      <c r="K81" s="206" t="s">
        <v>129</v>
      </c>
      <c r="M81" s="128" t="str">
        <f>IF(M80=C81,"OK","NG")</f>
        <v>OK</v>
      </c>
    </row>
    <row r="82" spans="1:13" ht="18.75" customHeight="1" thickBot="1" x14ac:dyDescent="0.2">
      <c r="A82" s="32" t="s">
        <v>12</v>
      </c>
      <c r="B82" s="3" t="s">
        <v>49</v>
      </c>
      <c r="C82" s="4"/>
      <c r="D82" s="2"/>
      <c r="F82" s="2"/>
      <c r="G82" s="2"/>
      <c r="K82" s="125" t="s">
        <v>92</v>
      </c>
      <c r="M82" s="291" t="s">
        <v>88</v>
      </c>
    </row>
    <row r="83" spans="1:13" ht="15" customHeight="1" x14ac:dyDescent="0.15">
      <c r="A83" s="280" t="s">
        <v>0</v>
      </c>
      <c r="B83" s="281"/>
      <c r="C83" s="284" t="s">
        <v>31</v>
      </c>
      <c r="D83" s="281"/>
      <c r="E83" s="281" t="s">
        <v>13</v>
      </c>
      <c r="F83" s="297" t="s">
        <v>4</v>
      </c>
      <c r="G83" s="281" t="s">
        <v>14</v>
      </c>
      <c r="H83" s="281"/>
      <c r="I83" s="281"/>
      <c r="J83" s="299" t="s">
        <v>114</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12"/>
      <c r="B85" s="313"/>
      <c r="C85" s="151"/>
      <c r="D85" s="122" t="s">
        <v>16</v>
      </c>
      <c r="E85" s="113"/>
      <c r="F85" s="236"/>
      <c r="G85" s="22"/>
      <c r="H85" s="21"/>
      <c r="I85" s="21"/>
      <c r="J85" s="21"/>
      <c r="K85" s="23"/>
      <c r="M85" s="291"/>
    </row>
    <row r="86" spans="1:13" ht="22.5" customHeight="1" x14ac:dyDescent="0.15">
      <c r="A86" s="308"/>
      <c r="B86" s="306"/>
      <c r="C86" s="9"/>
      <c r="D86" s="12"/>
      <c r="E86" s="113"/>
      <c r="F86" s="236"/>
      <c r="G86" s="22"/>
      <c r="H86" s="21"/>
      <c r="I86" s="21"/>
      <c r="J86" s="22"/>
      <c r="K86" s="241"/>
      <c r="M86" s="291"/>
    </row>
    <row r="87" spans="1:13" ht="22.5" customHeight="1" x14ac:dyDescent="0.15">
      <c r="A87" s="308"/>
      <c r="B87" s="306"/>
      <c r="C87" s="10"/>
      <c r="D87" s="12"/>
      <c r="E87" s="113"/>
      <c r="F87" s="236"/>
      <c r="G87" s="22"/>
      <c r="H87" s="21"/>
      <c r="I87" s="21"/>
      <c r="J87" s="21"/>
      <c r="K87" s="23"/>
      <c r="M87" s="291"/>
    </row>
    <row r="88" spans="1:13" ht="22.5" customHeight="1" x14ac:dyDescent="0.15">
      <c r="A88" s="308"/>
      <c r="B88" s="306"/>
      <c r="C88" s="9"/>
      <c r="D88" s="12"/>
      <c r="E88" s="113"/>
      <c r="F88" s="236"/>
      <c r="G88" s="22"/>
      <c r="H88" s="21"/>
      <c r="I88" s="21"/>
      <c r="J88" s="21"/>
      <c r="K88" s="23"/>
      <c r="M88" s="291"/>
    </row>
    <row r="89" spans="1:13" ht="22.5" customHeight="1" x14ac:dyDescent="0.15">
      <c r="A89" s="273"/>
      <c r="B89" s="306"/>
      <c r="C89" s="9"/>
      <c r="D89" s="12"/>
      <c r="E89" s="113"/>
      <c r="F89" s="236"/>
      <c r="G89" s="22"/>
      <c r="H89" s="21"/>
      <c r="I89" s="21"/>
      <c r="J89" s="21"/>
      <c r="K89" s="23"/>
      <c r="M89" s="291"/>
    </row>
    <row r="90" spans="1:13" ht="22.5" customHeight="1" x14ac:dyDescent="0.15">
      <c r="A90" s="273"/>
      <c r="B90" s="306"/>
      <c r="C90" s="9"/>
      <c r="D90" s="40"/>
      <c r="E90" s="113"/>
      <c r="F90" s="236"/>
      <c r="G90" s="22"/>
      <c r="H90" s="21"/>
      <c r="I90" s="21"/>
      <c r="J90" s="21"/>
      <c r="K90" s="23"/>
      <c r="M90" s="291"/>
    </row>
    <row r="91" spans="1:13" ht="22.5" customHeight="1" x14ac:dyDescent="0.15">
      <c r="A91" s="273"/>
      <c r="B91" s="306"/>
      <c r="C91" s="9"/>
      <c r="D91" s="12"/>
      <c r="E91" s="113"/>
      <c r="F91" s="236"/>
      <c r="G91" s="22"/>
      <c r="H91" s="21"/>
      <c r="I91" s="21"/>
      <c r="J91" s="21"/>
      <c r="K91" s="23"/>
      <c r="M91" s="291"/>
    </row>
    <row r="92" spans="1:13" ht="22.5" customHeight="1" x14ac:dyDescent="0.15">
      <c r="A92" s="273"/>
      <c r="B92" s="306"/>
      <c r="C92" s="9"/>
      <c r="D92" s="12"/>
      <c r="E92" s="113"/>
      <c r="F92" s="236"/>
      <c r="G92" s="22"/>
      <c r="H92" s="21"/>
      <c r="I92" s="21"/>
      <c r="J92" s="21"/>
      <c r="K92" s="23"/>
      <c r="M92" s="291"/>
    </row>
    <row r="93" spans="1:13" ht="22.5" customHeight="1" x14ac:dyDescent="0.15">
      <c r="A93" s="273"/>
      <c r="B93" s="306"/>
      <c r="C93" s="9"/>
      <c r="D93" s="12"/>
      <c r="E93" s="113"/>
      <c r="F93" s="236"/>
      <c r="G93" s="22"/>
      <c r="H93" s="21"/>
      <c r="I93" s="21"/>
      <c r="J93" s="21"/>
      <c r="K93" s="23"/>
      <c r="M93" s="291"/>
    </row>
    <row r="94" spans="1:13" ht="22.5" customHeight="1" x14ac:dyDescent="0.15">
      <c r="A94" s="273"/>
      <c r="B94" s="306"/>
      <c r="C94" s="9"/>
      <c r="D94" s="12"/>
      <c r="E94" s="113"/>
      <c r="F94" s="236"/>
      <c r="G94" s="22"/>
      <c r="H94" s="21"/>
      <c r="I94" s="21"/>
      <c r="J94" s="21"/>
      <c r="K94" s="23"/>
      <c r="M94" s="148"/>
    </row>
    <row r="95" spans="1:13" ht="22.5" customHeight="1" x14ac:dyDescent="0.15">
      <c r="A95" s="308"/>
      <c r="B95" s="306"/>
      <c r="C95" s="9"/>
      <c r="D95" s="12"/>
      <c r="E95" s="113"/>
      <c r="F95" s="236"/>
      <c r="G95" s="22"/>
      <c r="H95" s="22"/>
      <c r="I95" s="22"/>
      <c r="J95" s="22"/>
      <c r="K95" s="23"/>
      <c r="M95" s="148"/>
    </row>
    <row r="96" spans="1:13" ht="22.5" customHeight="1" x14ac:dyDescent="0.15">
      <c r="A96" s="308"/>
      <c r="B96" s="309"/>
      <c r="C96" s="9"/>
      <c r="D96" s="12"/>
      <c r="E96" s="113"/>
      <c r="F96" s="236"/>
      <c r="G96" s="22"/>
      <c r="H96" s="21"/>
      <c r="I96" s="21"/>
      <c r="J96" s="21"/>
      <c r="K96" s="23"/>
      <c r="M96" s="148"/>
    </row>
    <row r="97" spans="1:13" ht="22.5" customHeight="1" x14ac:dyDescent="0.15">
      <c r="A97" s="308"/>
      <c r="B97" s="309"/>
      <c r="C97" s="9"/>
      <c r="D97" s="12"/>
      <c r="E97" s="113"/>
      <c r="F97" s="236"/>
      <c r="G97" s="22"/>
      <c r="H97" s="22"/>
      <c r="I97" s="21"/>
      <c r="J97" s="21"/>
      <c r="K97" s="23"/>
    </row>
    <row r="98" spans="1:13" ht="22.5" customHeight="1" x14ac:dyDescent="0.15">
      <c r="A98" s="310"/>
      <c r="B98" s="311"/>
      <c r="C98" s="11"/>
      <c r="D98" s="13"/>
      <c r="E98" s="113"/>
      <c r="F98" s="236"/>
      <c r="G98" s="24"/>
      <c r="H98" s="24"/>
      <c r="I98" s="24"/>
      <c r="J98" s="25"/>
      <c r="K98" s="26"/>
    </row>
    <row r="99" spans="1:13" ht="22.5" customHeight="1" x14ac:dyDescent="0.15">
      <c r="A99" s="310"/>
      <c r="B99" s="311"/>
      <c r="C99" s="11"/>
      <c r="D99" s="13"/>
      <c r="E99" s="113"/>
      <c r="F99" s="236"/>
      <c r="G99" s="25"/>
      <c r="H99" s="25"/>
      <c r="I99" s="24"/>
      <c r="J99" s="25"/>
      <c r="K99" s="26"/>
    </row>
    <row r="100" spans="1:13" ht="22.5" customHeight="1" x14ac:dyDescent="0.15">
      <c r="A100" s="273"/>
      <c r="B100" s="306"/>
      <c r="C100" s="10"/>
      <c r="D100" s="12"/>
      <c r="E100" s="113"/>
      <c r="F100" s="236"/>
      <c r="G100" s="22"/>
      <c r="H100" s="21"/>
      <c r="I100" s="21"/>
      <c r="J100" s="21"/>
      <c r="K100" s="23"/>
    </row>
    <row r="101" spans="1:13" ht="22.5" customHeight="1" x14ac:dyDescent="0.15">
      <c r="A101" s="273"/>
      <c r="B101" s="306"/>
      <c r="C101" s="10"/>
      <c r="D101" s="12"/>
      <c r="E101" s="113"/>
      <c r="F101" s="236"/>
      <c r="G101" s="22"/>
      <c r="H101" s="21"/>
      <c r="I101" s="21"/>
      <c r="J101" s="21"/>
      <c r="K101" s="23"/>
    </row>
    <row r="102" spans="1:13" ht="22.5" customHeight="1" x14ac:dyDescent="0.15">
      <c r="A102" s="308"/>
      <c r="B102" s="306"/>
      <c r="C102" s="9"/>
      <c r="D102" s="12"/>
      <c r="E102" s="113"/>
      <c r="F102" s="236"/>
      <c r="G102" s="22"/>
      <c r="H102" s="21"/>
      <c r="I102" s="21"/>
      <c r="J102" s="21"/>
      <c r="K102" s="23"/>
    </row>
    <row r="103" spans="1:13" ht="22.5" customHeight="1" x14ac:dyDescent="0.15">
      <c r="A103" s="273"/>
      <c r="B103" s="306"/>
      <c r="C103" s="10"/>
      <c r="D103" s="12"/>
      <c r="E103" s="113"/>
      <c r="F103" s="236"/>
      <c r="G103" s="22"/>
      <c r="H103" s="21"/>
      <c r="I103" s="21"/>
      <c r="J103" s="21"/>
      <c r="K103" s="23"/>
    </row>
    <row r="104" spans="1:13" ht="22.5" customHeight="1" x14ac:dyDescent="0.15">
      <c r="A104" s="273"/>
      <c r="B104" s="306"/>
      <c r="C104" s="9"/>
      <c r="D104" s="12"/>
      <c r="E104" s="113"/>
      <c r="F104" s="236"/>
      <c r="G104" s="22"/>
      <c r="H104" s="21"/>
      <c r="I104" s="21"/>
      <c r="J104" s="21"/>
      <c r="K104" s="23"/>
    </row>
    <row r="105" spans="1:13" ht="22.5" customHeight="1" x14ac:dyDescent="0.15">
      <c r="A105" s="308"/>
      <c r="B105" s="306"/>
      <c r="C105" s="10"/>
      <c r="D105" s="12"/>
      <c r="E105" s="113"/>
      <c r="F105" s="236"/>
      <c r="G105" s="22"/>
      <c r="H105" s="21"/>
      <c r="I105" s="21"/>
      <c r="J105" s="21"/>
      <c r="K105" s="23"/>
      <c r="M105" s="42">
        <f>SUMIF(E85:E107,"立候補準備",C85:C107)</f>
        <v>0</v>
      </c>
    </row>
    <row r="106" spans="1:13" ht="22.5" customHeight="1" x14ac:dyDescent="0.15">
      <c r="A106" s="273"/>
      <c r="B106" s="306"/>
      <c r="C106" s="10"/>
      <c r="D106" s="12"/>
      <c r="E106" s="113"/>
      <c r="F106" s="236"/>
      <c r="G106" s="22"/>
      <c r="H106" s="21"/>
      <c r="I106" s="21"/>
      <c r="J106" s="21"/>
      <c r="K106" s="23"/>
      <c r="M106" s="42">
        <f>SUMIF(E85:E107,"選 挙 運 動",C85:C107)</f>
        <v>0</v>
      </c>
    </row>
    <row r="107" spans="1:13" ht="22.5" customHeight="1" thickBot="1" x14ac:dyDescent="0.2">
      <c r="A107" s="274"/>
      <c r="B107" s="307"/>
      <c r="C107" s="33"/>
      <c r="D107" s="34"/>
      <c r="E107" s="113"/>
      <c r="F107" s="236"/>
      <c r="G107" s="36"/>
      <c r="H107" s="35"/>
      <c r="I107" s="35"/>
      <c r="J107" s="35"/>
      <c r="K107" s="37"/>
      <c r="M107" s="42">
        <f>SUM(M105:M106)</f>
        <v>0</v>
      </c>
    </row>
    <row r="108" spans="1:13" ht="18.75" customHeight="1" thickTop="1" x14ac:dyDescent="0.15">
      <c r="A108" s="304" t="s">
        <v>33</v>
      </c>
      <c r="B108" s="305"/>
      <c r="C108" s="39">
        <f>SUM(C85:C107)</f>
        <v>0</v>
      </c>
      <c r="D108" s="137"/>
      <c r="E108" s="202"/>
      <c r="F108" s="203"/>
      <c r="G108" s="204"/>
      <c r="H108" s="203"/>
      <c r="I108" s="203"/>
      <c r="J108" s="203"/>
      <c r="K108" s="206" t="s">
        <v>129</v>
      </c>
      <c r="M108" s="128" t="str">
        <f>IF(M107=C108,"OK","NG")</f>
        <v>OK</v>
      </c>
    </row>
    <row r="109" spans="1:13" ht="18.75" customHeight="1" thickBot="1" x14ac:dyDescent="0.2">
      <c r="A109" s="32" t="s">
        <v>12</v>
      </c>
      <c r="B109" s="3" t="s">
        <v>49</v>
      </c>
      <c r="C109" s="4"/>
      <c r="D109" s="2"/>
      <c r="F109" s="2"/>
      <c r="G109" s="2"/>
      <c r="K109" s="125" t="s">
        <v>91</v>
      </c>
      <c r="M109" s="291" t="s">
        <v>89</v>
      </c>
    </row>
    <row r="110" spans="1:13" ht="15" customHeight="1" x14ac:dyDescent="0.15">
      <c r="A110" s="280" t="s">
        <v>0</v>
      </c>
      <c r="B110" s="281"/>
      <c r="C110" s="284" t="s">
        <v>31</v>
      </c>
      <c r="D110" s="281"/>
      <c r="E110" s="281" t="s">
        <v>13</v>
      </c>
      <c r="F110" s="297" t="s">
        <v>4</v>
      </c>
      <c r="G110" s="281" t="s">
        <v>14</v>
      </c>
      <c r="H110" s="281"/>
      <c r="I110" s="281"/>
      <c r="J110" s="299" t="s">
        <v>114</v>
      </c>
      <c r="K110" s="286" t="s">
        <v>10</v>
      </c>
      <c r="M110" s="291"/>
    </row>
    <row r="111" spans="1:13" ht="15" customHeight="1" x14ac:dyDescent="0.15">
      <c r="A111" s="282"/>
      <c r="B111" s="283"/>
      <c r="C111" s="283"/>
      <c r="D111" s="283"/>
      <c r="E111" s="283"/>
      <c r="F111" s="298"/>
      <c r="G111" s="31" t="s">
        <v>63</v>
      </c>
      <c r="H111" s="31" t="s">
        <v>1</v>
      </c>
      <c r="I111" s="64" t="s">
        <v>64</v>
      </c>
      <c r="J111" s="300"/>
      <c r="K111" s="287"/>
      <c r="M111" s="291"/>
    </row>
    <row r="112" spans="1:13" ht="22.5" customHeight="1" x14ac:dyDescent="0.15">
      <c r="A112" s="312"/>
      <c r="B112" s="313"/>
      <c r="C112" s="151"/>
      <c r="D112" s="122" t="s">
        <v>16</v>
      </c>
      <c r="E112" s="113"/>
      <c r="F112" s="236"/>
      <c r="G112" s="22"/>
      <c r="H112" s="21"/>
      <c r="I112" s="21"/>
      <c r="J112" s="21"/>
      <c r="K112" s="23"/>
      <c r="M112" s="291"/>
    </row>
    <row r="113" spans="1:13" ht="22.5" customHeight="1" x14ac:dyDescent="0.15">
      <c r="A113" s="308"/>
      <c r="B113" s="306"/>
      <c r="C113" s="9"/>
      <c r="D113" s="12"/>
      <c r="E113" s="113"/>
      <c r="F113" s="236"/>
      <c r="G113" s="22"/>
      <c r="H113" s="21"/>
      <c r="I113" s="21"/>
      <c r="J113" s="22"/>
      <c r="K113" s="241"/>
      <c r="M113" s="291"/>
    </row>
    <row r="114" spans="1:13" ht="22.5" customHeight="1" x14ac:dyDescent="0.15">
      <c r="A114" s="308"/>
      <c r="B114" s="306"/>
      <c r="C114" s="10"/>
      <c r="D114" s="12"/>
      <c r="E114" s="113"/>
      <c r="F114" s="236"/>
      <c r="G114" s="22"/>
      <c r="H114" s="21"/>
      <c r="I114" s="21"/>
      <c r="J114" s="21"/>
      <c r="K114" s="23"/>
      <c r="M114" s="291"/>
    </row>
    <row r="115" spans="1:13" ht="22.5" customHeight="1" x14ac:dyDescent="0.15">
      <c r="A115" s="308"/>
      <c r="B115" s="306"/>
      <c r="C115" s="9"/>
      <c r="D115" s="12"/>
      <c r="E115" s="113"/>
      <c r="F115" s="236"/>
      <c r="G115" s="22"/>
      <c r="H115" s="21"/>
      <c r="I115" s="21"/>
      <c r="J115" s="21"/>
      <c r="K115" s="23"/>
      <c r="M115" s="291"/>
    </row>
    <row r="116" spans="1:13" ht="22.5" customHeight="1" x14ac:dyDescent="0.15">
      <c r="A116" s="273"/>
      <c r="B116" s="306"/>
      <c r="C116" s="9"/>
      <c r="D116" s="12"/>
      <c r="E116" s="113"/>
      <c r="F116" s="236"/>
      <c r="G116" s="22"/>
      <c r="H116" s="21"/>
      <c r="I116" s="21"/>
      <c r="J116" s="21"/>
      <c r="K116" s="23"/>
      <c r="M116" s="291"/>
    </row>
    <row r="117" spans="1:13" ht="22.5" customHeight="1" x14ac:dyDescent="0.15">
      <c r="A117" s="273"/>
      <c r="B117" s="306"/>
      <c r="C117" s="9"/>
      <c r="D117" s="40"/>
      <c r="E117" s="113"/>
      <c r="F117" s="236"/>
      <c r="G117" s="22"/>
      <c r="H117" s="21"/>
      <c r="I117" s="21"/>
      <c r="J117" s="21"/>
      <c r="K117" s="23"/>
      <c r="M117" s="291"/>
    </row>
    <row r="118" spans="1:13" ht="22.5" customHeight="1" x14ac:dyDescent="0.15">
      <c r="A118" s="273"/>
      <c r="B118" s="306"/>
      <c r="C118" s="9"/>
      <c r="D118" s="12"/>
      <c r="E118" s="113"/>
      <c r="F118" s="236"/>
      <c r="G118" s="22"/>
      <c r="H118" s="21"/>
      <c r="I118" s="21"/>
      <c r="J118" s="21"/>
      <c r="K118" s="23"/>
      <c r="M118" s="291"/>
    </row>
    <row r="119" spans="1:13" ht="22.5" customHeight="1" x14ac:dyDescent="0.15">
      <c r="A119" s="273"/>
      <c r="B119" s="306"/>
      <c r="C119" s="9"/>
      <c r="D119" s="12"/>
      <c r="E119" s="113"/>
      <c r="F119" s="236"/>
      <c r="G119" s="22"/>
      <c r="H119" s="21"/>
      <c r="I119" s="21"/>
      <c r="J119" s="21"/>
      <c r="K119" s="23"/>
      <c r="M119" s="291"/>
    </row>
    <row r="120" spans="1:13" ht="22.5" customHeight="1" x14ac:dyDescent="0.15">
      <c r="A120" s="273"/>
      <c r="B120" s="306"/>
      <c r="C120" s="9"/>
      <c r="D120" s="12"/>
      <c r="E120" s="113"/>
      <c r="F120" s="236"/>
      <c r="G120" s="22"/>
      <c r="H120" s="21"/>
      <c r="I120" s="21"/>
      <c r="J120" s="21"/>
      <c r="K120" s="23"/>
      <c r="M120" s="291"/>
    </row>
    <row r="121" spans="1:13" ht="22.5" customHeight="1" x14ac:dyDescent="0.15">
      <c r="A121" s="273"/>
      <c r="B121" s="306"/>
      <c r="C121" s="9"/>
      <c r="D121" s="12"/>
      <c r="E121" s="113"/>
      <c r="F121" s="236"/>
      <c r="G121" s="22"/>
      <c r="H121" s="21"/>
      <c r="I121" s="21"/>
      <c r="J121" s="21"/>
      <c r="K121" s="23"/>
      <c r="M121" s="148"/>
    </row>
    <row r="122" spans="1:13" ht="22.5" customHeight="1" x14ac:dyDescent="0.15">
      <c r="A122" s="308"/>
      <c r="B122" s="306"/>
      <c r="C122" s="9"/>
      <c r="D122" s="12"/>
      <c r="E122" s="113"/>
      <c r="F122" s="236"/>
      <c r="G122" s="22"/>
      <c r="H122" s="22"/>
      <c r="I122" s="22"/>
      <c r="J122" s="22"/>
      <c r="K122" s="23"/>
      <c r="M122" s="148"/>
    </row>
    <row r="123" spans="1:13" ht="22.5" customHeight="1" x14ac:dyDescent="0.15">
      <c r="A123" s="308"/>
      <c r="B123" s="309"/>
      <c r="C123" s="9"/>
      <c r="D123" s="12"/>
      <c r="E123" s="113"/>
      <c r="F123" s="236"/>
      <c r="G123" s="22"/>
      <c r="H123" s="21"/>
      <c r="I123" s="21"/>
      <c r="J123" s="21"/>
      <c r="K123" s="23"/>
      <c r="M123" s="148"/>
    </row>
    <row r="124" spans="1:13" ht="22.5" customHeight="1" x14ac:dyDescent="0.15">
      <c r="A124" s="308"/>
      <c r="B124" s="309"/>
      <c r="C124" s="9"/>
      <c r="D124" s="12"/>
      <c r="E124" s="113"/>
      <c r="F124" s="236"/>
      <c r="G124" s="22"/>
      <c r="H124" s="22"/>
      <c r="I124" s="21"/>
      <c r="J124" s="21"/>
      <c r="K124" s="23"/>
    </row>
    <row r="125" spans="1:13" ht="22.5" customHeight="1" x14ac:dyDescent="0.15">
      <c r="A125" s="310"/>
      <c r="B125" s="311"/>
      <c r="C125" s="11"/>
      <c r="D125" s="13"/>
      <c r="E125" s="113"/>
      <c r="F125" s="236"/>
      <c r="G125" s="24"/>
      <c r="H125" s="24"/>
      <c r="I125" s="24"/>
      <c r="J125" s="25"/>
      <c r="K125" s="26"/>
    </row>
    <row r="126" spans="1:13" ht="22.5" customHeight="1" x14ac:dyDescent="0.15">
      <c r="A126" s="310"/>
      <c r="B126" s="311"/>
      <c r="C126" s="11"/>
      <c r="D126" s="13"/>
      <c r="E126" s="113"/>
      <c r="F126" s="236"/>
      <c r="G126" s="25"/>
      <c r="H126" s="25"/>
      <c r="I126" s="24"/>
      <c r="J126" s="25"/>
      <c r="K126" s="26"/>
    </row>
    <row r="127" spans="1:13" ht="22.5" customHeight="1" x14ac:dyDescent="0.15">
      <c r="A127" s="273"/>
      <c r="B127" s="306"/>
      <c r="C127" s="10"/>
      <c r="D127" s="12"/>
      <c r="E127" s="113"/>
      <c r="F127" s="236"/>
      <c r="G127" s="22"/>
      <c r="H127" s="21"/>
      <c r="I127" s="21"/>
      <c r="J127" s="21"/>
      <c r="K127" s="23"/>
    </row>
    <row r="128" spans="1:13" ht="22.5" customHeight="1" x14ac:dyDescent="0.15">
      <c r="A128" s="273"/>
      <c r="B128" s="306"/>
      <c r="C128" s="10"/>
      <c r="D128" s="12"/>
      <c r="E128" s="113"/>
      <c r="F128" s="236"/>
      <c r="G128" s="22"/>
      <c r="H128" s="21"/>
      <c r="I128" s="21"/>
      <c r="J128" s="21"/>
      <c r="K128" s="23"/>
    </row>
    <row r="129" spans="1:13" ht="22.5" customHeight="1" x14ac:dyDescent="0.15">
      <c r="A129" s="308"/>
      <c r="B129" s="306"/>
      <c r="C129" s="9"/>
      <c r="D129" s="12"/>
      <c r="E129" s="113"/>
      <c r="F129" s="236"/>
      <c r="G129" s="22"/>
      <c r="H129" s="21"/>
      <c r="I129" s="21"/>
      <c r="J129" s="21"/>
      <c r="K129" s="23"/>
    </row>
    <row r="130" spans="1:13" ht="22.5" customHeight="1" x14ac:dyDescent="0.15">
      <c r="A130" s="273"/>
      <c r="B130" s="306"/>
      <c r="C130" s="10"/>
      <c r="D130" s="12"/>
      <c r="E130" s="113"/>
      <c r="F130" s="236"/>
      <c r="G130" s="22"/>
      <c r="H130" s="21"/>
      <c r="I130" s="21"/>
      <c r="J130" s="21"/>
      <c r="K130" s="23"/>
    </row>
    <row r="131" spans="1:13" ht="22.5" customHeight="1" x14ac:dyDescent="0.15">
      <c r="A131" s="273"/>
      <c r="B131" s="306"/>
      <c r="C131" s="9"/>
      <c r="D131" s="12"/>
      <c r="E131" s="113"/>
      <c r="F131" s="236"/>
      <c r="G131" s="22"/>
      <c r="H131" s="21"/>
      <c r="I131" s="21"/>
      <c r="J131" s="21"/>
      <c r="K131" s="23"/>
    </row>
    <row r="132" spans="1:13" ht="22.5" customHeight="1" x14ac:dyDescent="0.15">
      <c r="A132" s="308"/>
      <c r="B132" s="306"/>
      <c r="C132" s="10"/>
      <c r="D132" s="12"/>
      <c r="E132" s="113"/>
      <c r="F132" s="236"/>
      <c r="G132" s="22"/>
      <c r="H132" s="21"/>
      <c r="I132" s="21"/>
      <c r="J132" s="21"/>
      <c r="K132" s="23"/>
      <c r="M132" s="42">
        <f>SUMIF(E112:E134,"立候補準備",C112:C134)</f>
        <v>0</v>
      </c>
    </row>
    <row r="133" spans="1:13" ht="22.5" customHeight="1" x14ac:dyDescent="0.15">
      <c r="A133" s="273"/>
      <c r="B133" s="306"/>
      <c r="C133" s="10"/>
      <c r="D133" s="12"/>
      <c r="E133" s="113"/>
      <c r="F133" s="236"/>
      <c r="G133" s="22"/>
      <c r="H133" s="21"/>
      <c r="I133" s="21"/>
      <c r="J133" s="21"/>
      <c r="K133" s="23"/>
      <c r="M133" s="42">
        <f>SUMIF(E112:E134,"選 挙 運 動",C112:C134)</f>
        <v>0</v>
      </c>
    </row>
    <row r="134" spans="1:13" ht="22.5" customHeight="1" thickBot="1" x14ac:dyDescent="0.2">
      <c r="A134" s="274"/>
      <c r="B134" s="307"/>
      <c r="C134" s="33"/>
      <c r="D134" s="34"/>
      <c r="E134" s="113"/>
      <c r="F134" s="236"/>
      <c r="G134" s="36"/>
      <c r="H134" s="35"/>
      <c r="I134" s="35"/>
      <c r="J134" s="35"/>
      <c r="K134" s="37"/>
      <c r="M134" s="42">
        <f>SUM(M132:M133)</f>
        <v>0</v>
      </c>
    </row>
    <row r="135" spans="1:13" ht="18.75" customHeight="1" thickTop="1" x14ac:dyDescent="0.15">
      <c r="A135" s="304" t="s">
        <v>33</v>
      </c>
      <c r="B135" s="305"/>
      <c r="C135" s="39">
        <f>SUM(C112:C134)</f>
        <v>0</v>
      </c>
      <c r="D135" s="137"/>
      <c r="E135" s="202"/>
      <c r="F135" s="203"/>
      <c r="G135" s="204"/>
      <c r="H135" s="203"/>
      <c r="I135" s="203"/>
      <c r="J135" s="203"/>
      <c r="K135" s="206" t="s">
        <v>129</v>
      </c>
      <c r="M135" s="128" t="str">
        <f>IF(M134=C135,"OK","NG")</f>
        <v>OK</v>
      </c>
    </row>
  </sheetData>
  <mergeCells count="160">
    <mergeCell ref="A53:B53"/>
    <mergeCell ref="A49:B49"/>
    <mergeCell ref="A50:B50"/>
    <mergeCell ref="A51:B51"/>
    <mergeCell ref="A52:B52"/>
    <mergeCell ref="A44:B44"/>
    <mergeCell ref="A45:B45"/>
    <mergeCell ref="A46:B46"/>
    <mergeCell ref="A47:B47"/>
    <mergeCell ref="A48:B48"/>
    <mergeCell ref="A43:B43"/>
    <mergeCell ref="A34:B34"/>
    <mergeCell ref="A35:B35"/>
    <mergeCell ref="A36:B36"/>
    <mergeCell ref="A37:B37"/>
    <mergeCell ref="A38:B38"/>
    <mergeCell ref="A39:B39"/>
    <mergeCell ref="A40:B40"/>
    <mergeCell ref="A41:B41"/>
    <mergeCell ref="A42:B42"/>
    <mergeCell ref="A27:B27"/>
    <mergeCell ref="J29:J30"/>
    <mergeCell ref="K29:K30"/>
    <mergeCell ref="E29:E30"/>
    <mergeCell ref="F29:F30"/>
    <mergeCell ref="G29:I29"/>
    <mergeCell ref="A31:B31"/>
    <mergeCell ref="A32:B32"/>
    <mergeCell ref="A33:B33"/>
    <mergeCell ref="A29:B30"/>
    <mergeCell ref="C29:D30"/>
    <mergeCell ref="A18:B18"/>
    <mergeCell ref="A19:B19"/>
    <mergeCell ref="A20:B20"/>
    <mergeCell ref="A21:B21"/>
    <mergeCell ref="A22:B22"/>
    <mergeCell ref="A23:B23"/>
    <mergeCell ref="A24:B24"/>
    <mergeCell ref="A25:B25"/>
    <mergeCell ref="A26:B26"/>
    <mergeCell ref="M1:M15"/>
    <mergeCell ref="M29:M43"/>
    <mergeCell ref="A54:B54"/>
    <mergeCell ref="A9:B9"/>
    <mergeCell ref="A10:B10"/>
    <mergeCell ref="A11:B11"/>
    <mergeCell ref="A8:B8"/>
    <mergeCell ref="A2:B3"/>
    <mergeCell ref="A5:B5"/>
    <mergeCell ref="A6:B6"/>
    <mergeCell ref="A7:B7"/>
    <mergeCell ref="C2:D3"/>
    <mergeCell ref="E2:E3"/>
    <mergeCell ref="F2:F3"/>
    <mergeCell ref="K2:K3"/>
    <mergeCell ref="A4:B4"/>
    <mergeCell ref="G2:I2"/>
    <mergeCell ref="J2:J3"/>
    <mergeCell ref="A12:B12"/>
    <mergeCell ref="A13:B13"/>
    <mergeCell ref="A15:B15"/>
    <mergeCell ref="A16:B16"/>
    <mergeCell ref="A17:B17"/>
    <mergeCell ref="A14:B14"/>
    <mergeCell ref="G56:I56"/>
    <mergeCell ref="J56:J57"/>
    <mergeCell ref="K56:K57"/>
    <mergeCell ref="A58:B58"/>
    <mergeCell ref="A59:B59"/>
    <mergeCell ref="A60:B60"/>
    <mergeCell ref="A61:B61"/>
    <mergeCell ref="A62:B62"/>
    <mergeCell ref="A63:B63"/>
    <mergeCell ref="A66:B66"/>
    <mergeCell ref="A67:B67"/>
    <mergeCell ref="A68:B68"/>
    <mergeCell ref="A69:B69"/>
    <mergeCell ref="A70:B70"/>
    <mergeCell ref="A56:B57"/>
    <mergeCell ref="C56:D57"/>
    <mergeCell ref="E56:E57"/>
    <mergeCell ref="F56:F57"/>
    <mergeCell ref="A64:B64"/>
    <mergeCell ref="A65:B65"/>
    <mergeCell ref="A76:B76"/>
    <mergeCell ref="A77:B77"/>
    <mergeCell ref="A78:B78"/>
    <mergeCell ref="A79:B79"/>
    <mergeCell ref="A80:B80"/>
    <mergeCell ref="A71:B71"/>
    <mergeCell ref="A72:B72"/>
    <mergeCell ref="A73:B73"/>
    <mergeCell ref="A74:B74"/>
    <mergeCell ref="A75:B75"/>
    <mergeCell ref="F83:F84"/>
    <mergeCell ref="G83:I83"/>
    <mergeCell ref="J83:J84"/>
    <mergeCell ref="K83:K84"/>
    <mergeCell ref="A85:B85"/>
    <mergeCell ref="A86:B86"/>
    <mergeCell ref="A87:B87"/>
    <mergeCell ref="A88:B88"/>
    <mergeCell ref="A89:B89"/>
    <mergeCell ref="A92:B92"/>
    <mergeCell ref="A93:B93"/>
    <mergeCell ref="A94:B94"/>
    <mergeCell ref="A95:B95"/>
    <mergeCell ref="A96:B96"/>
    <mergeCell ref="A81:B81"/>
    <mergeCell ref="A83:B84"/>
    <mergeCell ref="C83:D84"/>
    <mergeCell ref="E83:E84"/>
    <mergeCell ref="A90:B90"/>
    <mergeCell ref="A91:B91"/>
    <mergeCell ref="A115:B115"/>
    <mergeCell ref="A116:B116"/>
    <mergeCell ref="A117:B117"/>
    <mergeCell ref="A102:B102"/>
    <mergeCell ref="A103:B103"/>
    <mergeCell ref="A104:B104"/>
    <mergeCell ref="A105:B105"/>
    <mergeCell ref="A106:B106"/>
    <mergeCell ref="A97:B97"/>
    <mergeCell ref="A98:B98"/>
    <mergeCell ref="A99:B99"/>
    <mergeCell ref="A100:B100"/>
    <mergeCell ref="A101:B101"/>
    <mergeCell ref="C110:D111"/>
    <mergeCell ref="E110:E111"/>
    <mergeCell ref="F110:F111"/>
    <mergeCell ref="G110:I110"/>
    <mergeCell ref="J110:J111"/>
    <mergeCell ref="K110:K111"/>
    <mergeCell ref="A112:B112"/>
    <mergeCell ref="A113:B113"/>
    <mergeCell ref="A114:B114"/>
    <mergeCell ref="A133:B133"/>
    <mergeCell ref="A134:B134"/>
    <mergeCell ref="A135:B135"/>
    <mergeCell ref="M55:M66"/>
    <mergeCell ref="M82:M93"/>
    <mergeCell ref="M109:M120"/>
    <mergeCell ref="A128:B128"/>
    <mergeCell ref="A129:B129"/>
    <mergeCell ref="A130:B130"/>
    <mergeCell ref="A131:B131"/>
    <mergeCell ref="A132:B132"/>
    <mergeCell ref="A123:B123"/>
    <mergeCell ref="A124:B124"/>
    <mergeCell ref="A125:B125"/>
    <mergeCell ref="A126:B126"/>
    <mergeCell ref="A127:B127"/>
    <mergeCell ref="A118:B118"/>
    <mergeCell ref="A119:B119"/>
    <mergeCell ref="A120:B120"/>
    <mergeCell ref="A121:B121"/>
    <mergeCell ref="A122:B122"/>
    <mergeCell ref="A107:B107"/>
    <mergeCell ref="A108:B108"/>
    <mergeCell ref="A110:B111"/>
  </mergeCells>
  <phoneticPr fontId="2"/>
  <dataValidations count="2">
    <dataValidation type="list" allowBlank="1" showInputMessage="1" showErrorMessage="1" sqref="E4:E26 E112:E134 E85:E107 E58:E80 E31:E52" xr:uid="{00000000-0002-0000-0A00-000000000000}">
      <formula1>$N$24:$N$25</formula1>
    </dataValidation>
    <dataValidation type="list" allowBlank="1" showInputMessage="1" showErrorMessage="1" sqref="F4:F26 F31:F52 F58:F80 F85:F107 F112:F134" xr:uid="{00000000-0002-0000-0A00-000001000000}">
      <formula1>$P$19:$P$27</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4" manualBreakCount="4">
    <brk id="27" max="10" man="1"/>
    <brk id="54" max="10" man="1"/>
    <brk id="81" max="10" man="1"/>
    <brk id="108" max="10" man="1"/>
  </rowBreaks>
  <ignoredErrors>
    <ignoredError sqref="A1 A28" numberStoredAsText="1"/>
  </ignoredError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A1:N108"/>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30"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32" t="s">
        <v>12</v>
      </c>
      <c r="B1" s="3" t="s">
        <v>84</v>
      </c>
      <c r="C1" s="4"/>
      <c r="D1" s="2"/>
      <c r="F1" s="2"/>
      <c r="G1" s="2"/>
      <c r="K1" s="125" t="s">
        <v>90</v>
      </c>
      <c r="M1" s="291" t="s">
        <v>86</v>
      </c>
    </row>
    <row r="2" spans="1:13" ht="15" customHeight="1" x14ac:dyDescent="0.15">
      <c r="A2" s="280" t="s">
        <v>0</v>
      </c>
      <c r="B2" s="281"/>
      <c r="C2" s="284" t="s">
        <v>31</v>
      </c>
      <c r="D2" s="281"/>
      <c r="E2" s="281" t="s">
        <v>13</v>
      </c>
      <c r="F2" s="297" t="s">
        <v>4</v>
      </c>
      <c r="G2" s="281" t="s">
        <v>14</v>
      </c>
      <c r="H2" s="281"/>
      <c r="I2" s="281"/>
      <c r="J2" s="299" t="s">
        <v>66</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02"/>
      <c r="B4" s="303"/>
      <c r="C4" s="88"/>
      <c r="D4" s="120" t="s">
        <v>65</v>
      </c>
      <c r="E4" s="146"/>
      <c r="F4" s="84"/>
      <c r="G4" s="85"/>
      <c r="H4" s="84"/>
      <c r="I4" s="84"/>
      <c r="J4" s="85"/>
      <c r="K4" s="239"/>
      <c r="M4" s="291"/>
    </row>
    <row r="5" spans="1:13" ht="22.5" customHeight="1" x14ac:dyDescent="0.15">
      <c r="A5" s="270"/>
      <c r="B5" s="271"/>
      <c r="C5" s="10"/>
      <c r="D5" s="12"/>
      <c r="E5" s="113"/>
      <c r="F5" s="22"/>
      <c r="G5" s="22"/>
      <c r="H5" s="21"/>
      <c r="I5" s="21"/>
      <c r="J5" s="21"/>
      <c r="K5" s="23"/>
      <c r="M5" s="291"/>
    </row>
    <row r="6" spans="1:13" ht="22.5" customHeight="1" x14ac:dyDescent="0.15">
      <c r="A6" s="270"/>
      <c r="B6" s="271"/>
      <c r="C6" s="9"/>
      <c r="D6" s="12"/>
      <c r="E6" s="113"/>
      <c r="F6" s="21"/>
      <c r="G6" s="22"/>
      <c r="H6" s="21"/>
      <c r="I6" s="21"/>
      <c r="J6" s="21"/>
      <c r="K6" s="23"/>
      <c r="M6" s="291"/>
    </row>
    <row r="7" spans="1:13" ht="22.5" customHeight="1" x14ac:dyDescent="0.15">
      <c r="A7" s="270"/>
      <c r="B7" s="271"/>
      <c r="C7" s="9"/>
      <c r="D7" s="12"/>
      <c r="E7" s="113"/>
      <c r="F7" s="22"/>
      <c r="G7" s="22"/>
      <c r="H7" s="21"/>
      <c r="I7" s="21"/>
      <c r="J7" s="21"/>
      <c r="K7" s="23"/>
      <c r="M7" s="291"/>
    </row>
    <row r="8" spans="1:13" ht="22.5" customHeight="1" x14ac:dyDescent="0.15">
      <c r="A8" s="270"/>
      <c r="B8" s="271"/>
      <c r="C8" s="9"/>
      <c r="D8" s="40"/>
      <c r="E8" s="113"/>
      <c r="F8" s="240"/>
      <c r="G8" s="22"/>
      <c r="H8" s="21"/>
      <c r="I8" s="21"/>
      <c r="J8" s="21"/>
      <c r="K8" s="23"/>
      <c r="M8" s="291"/>
    </row>
    <row r="9" spans="1:13" ht="22.5" customHeight="1" x14ac:dyDescent="0.15">
      <c r="A9" s="270"/>
      <c r="B9" s="271"/>
      <c r="C9" s="9"/>
      <c r="D9" s="40"/>
      <c r="E9" s="113"/>
      <c r="F9" s="240"/>
      <c r="G9" s="22"/>
      <c r="H9" s="21"/>
      <c r="I9" s="21"/>
      <c r="J9" s="21"/>
      <c r="K9" s="23"/>
      <c r="M9" s="291"/>
    </row>
    <row r="10" spans="1:13" ht="22.5" customHeight="1" x14ac:dyDescent="0.15">
      <c r="A10" s="270"/>
      <c r="B10" s="271"/>
      <c r="C10" s="9"/>
      <c r="D10" s="40"/>
      <c r="E10" s="113"/>
      <c r="F10" s="240"/>
      <c r="G10" s="22"/>
      <c r="H10" s="21"/>
      <c r="I10" s="21"/>
      <c r="J10" s="21"/>
      <c r="K10" s="23"/>
      <c r="M10" s="291"/>
    </row>
    <row r="11" spans="1:13" ht="22.5" customHeight="1" x14ac:dyDescent="0.15">
      <c r="A11" s="270"/>
      <c r="B11" s="271"/>
      <c r="C11" s="9"/>
      <c r="D11" s="40"/>
      <c r="E11" s="113"/>
      <c r="F11" s="240"/>
      <c r="G11" s="22"/>
      <c r="H11" s="21"/>
      <c r="I11" s="21"/>
      <c r="J11" s="21"/>
      <c r="K11" s="23"/>
      <c r="M11" s="291"/>
    </row>
    <row r="12" spans="1:13" ht="22.5" customHeight="1" x14ac:dyDescent="0.15">
      <c r="A12" s="270"/>
      <c r="B12" s="271"/>
      <c r="C12" s="9"/>
      <c r="D12" s="40"/>
      <c r="E12" s="113"/>
      <c r="F12" s="240"/>
      <c r="G12" s="22"/>
      <c r="H12" s="21"/>
      <c r="I12" s="21"/>
      <c r="J12" s="21"/>
      <c r="K12" s="23"/>
      <c r="M12" s="291"/>
    </row>
    <row r="13" spans="1:13" ht="22.5" customHeight="1" x14ac:dyDescent="0.15">
      <c r="A13" s="270"/>
      <c r="B13" s="271"/>
      <c r="C13" s="9"/>
      <c r="D13" s="40"/>
      <c r="E13" s="113"/>
      <c r="F13" s="240"/>
      <c r="G13" s="22"/>
      <c r="H13" s="21"/>
      <c r="I13" s="21"/>
      <c r="J13" s="21"/>
      <c r="K13" s="23"/>
    </row>
    <row r="14" spans="1:13" ht="22.5" customHeight="1" x14ac:dyDescent="0.15">
      <c r="A14" s="270"/>
      <c r="B14" s="271"/>
      <c r="C14" s="9"/>
      <c r="D14" s="40"/>
      <c r="E14" s="113"/>
      <c r="F14" s="240"/>
      <c r="G14" s="22"/>
      <c r="H14" s="21"/>
      <c r="I14" s="21"/>
      <c r="J14" s="21"/>
      <c r="K14" s="23"/>
    </row>
    <row r="15" spans="1:13" ht="22.5" customHeight="1" x14ac:dyDescent="0.15">
      <c r="A15" s="270"/>
      <c r="B15" s="271"/>
      <c r="C15" s="9"/>
      <c r="D15" s="40"/>
      <c r="E15" s="113"/>
      <c r="F15" s="240"/>
      <c r="G15" s="22"/>
      <c r="H15" s="21"/>
      <c r="I15" s="21"/>
      <c r="J15" s="21"/>
      <c r="K15" s="23"/>
    </row>
    <row r="16" spans="1:13" ht="22.5" customHeight="1" x14ac:dyDescent="0.15">
      <c r="A16" s="270"/>
      <c r="B16" s="271"/>
      <c r="C16" s="9"/>
      <c r="D16" s="40"/>
      <c r="E16" s="113"/>
      <c r="F16" s="240"/>
      <c r="G16" s="22"/>
      <c r="H16" s="21"/>
      <c r="I16" s="21"/>
      <c r="J16" s="21"/>
      <c r="K16" s="23"/>
    </row>
    <row r="17" spans="1:14" ht="22.5" customHeight="1" x14ac:dyDescent="0.15">
      <c r="A17" s="270"/>
      <c r="B17" s="271"/>
      <c r="C17" s="9"/>
      <c r="D17" s="12"/>
      <c r="E17" s="113"/>
      <c r="F17" s="21"/>
      <c r="G17" s="22"/>
      <c r="H17" s="21"/>
      <c r="I17" s="21"/>
      <c r="J17" s="21"/>
      <c r="K17" s="23"/>
    </row>
    <row r="18" spans="1:14" ht="22.5" customHeight="1" x14ac:dyDescent="0.15">
      <c r="A18" s="270"/>
      <c r="B18" s="271"/>
      <c r="C18" s="9"/>
      <c r="D18" s="12"/>
      <c r="E18" s="113"/>
      <c r="F18" s="21"/>
      <c r="G18" s="22"/>
      <c r="H18" s="21"/>
      <c r="I18" s="21"/>
      <c r="J18" s="21"/>
      <c r="K18" s="23"/>
    </row>
    <row r="19" spans="1:14" ht="22.5" customHeight="1" x14ac:dyDescent="0.15">
      <c r="A19" s="270"/>
      <c r="B19" s="271"/>
      <c r="C19" s="9"/>
      <c r="D19" s="12"/>
      <c r="E19" s="113"/>
      <c r="F19" s="21"/>
      <c r="G19" s="22"/>
      <c r="H19" s="21"/>
      <c r="I19" s="21"/>
      <c r="J19" s="21"/>
      <c r="K19" s="23"/>
    </row>
    <row r="20" spans="1:14" ht="22.5" customHeight="1" x14ac:dyDescent="0.15">
      <c r="A20" s="270"/>
      <c r="B20" s="271"/>
      <c r="C20" s="9"/>
      <c r="D20" s="12"/>
      <c r="E20" s="113"/>
      <c r="F20" s="21"/>
      <c r="G20" s="22"/>
      <c r="H20" s="21"/>
      <c r="I20" s="21"/>
      <c r="J20" s="21"/>
      <c r="K20" s="23"/>
    </row>
    <row r="21" spans="1:14" ht="22.5" customHeight="1" x14ac:dyDescent="0.15">
      <c r="A21" s="270"/>
      <c r="B21" s="271"/>
      <c r="C21" s="9"/>
      <c r="D21" s="12"/>
      <c r="E21" s="113"/>
      <c r="F21" s="22"/>
      <c r="G21" s="22"/>
      <c r="H21" s="22"/>
      <c r="I21" s="22"/>
      <c r="J21" s="22"/>
      <c r="K21" s="23"/>
    </row>
    <row r="22" spans="1:14" ht="22.5" customHeight="1" x14ac:dyDescent="0.15">
      <c r="A22" s="270"/>
      <c r="B22" s="271"/>
      <c r="C22" s="9"/>
      <c r="D22" s="12"/>
      <c r="E22" s="113"/>
      <c r="F22" s="22"/>
      <c r="G22" s="22"/>
      <c r="H22" s="21"/>
      <c r="I22" s="21"/>
      <c r="J22" s="21"/>
      <c r="K22" s="23"/>
    </row>
    <row r="23" spans="1:14" ht="22.5" customHeight="1" x14ac:dyDescent="0.15">
      <c r="A23" s="270"/>
      <c r="B23" s="271"/>
      <c r="C23" s="10"/>
      <c r="D23" s="12"/>
      <c r="E23" s="113"/>
      <c r="F23" s="21"/>
      <c r="G23" s="22"/>
      <c r="H23" s="21"/>
      <c r="I23" s="21"/>
      <c r="J23" s="21"/>
      <c r="K23" s="23"/>
    </row>
    <row r="24" spans="1:14" ht="22.5" customHeight="1" x14ac:dyDescent="0.15">
      <c r="A24" s="270"/>
      <c r="B24" s="271"/>
      <c r="C24" s="9"/>
      <c r="D24" s="12"/>
      <c r="E24" s="113"/>
      <c r="F24" s="21"/>
      <c r="G24" s="22"/>
      <c r="H24" s="21"/>
      <c r="I24" s="21"/>
      <c r="J24" s="21"/>
      <c r="K24" s="23"/>
      <c r="M24" s="42">
        <f>SUMIF(E4:E26,"立候補準備",C4:C26)</f>
        <v>0</v>
      </c>
    </row>
    <row r="25" spans="1:14" ht="22.5" customHeight="1" x14ac:dyDescent="0.15">
      <c r="A25" s="270"/>
      <c r="B25" s="271"/>
      <c r="C25" s="10"/>
      <c r="D25" s="12"/>
      <c r="E25" s="113"/>
      <c r="F25" s="21"/>
      <c r="G25" s="22"/>
      <c r="H25" s="21"/>
      <c r="I25" s="21"/>
      <c r="J25" s="21"/>
      <c r="K25" s="23"/>
      <c r="M25" s="42">
        <f>SUMIF(E4:E26,"選 挙 運 動",C4:C26)</f>
        <v>0</v>
      </c>
      <c r="N25" s="136" t="s">
        <v>32</v>
      </c>
    </row>
    <row r="26" spans="1:14" ht="22.5" customHeight="1" thickBot="1" x14ac:dyDescent="0.2">
      <c r="A26" s="270"/>
      <c r="B26" s="271"/>
      <c r="C26" s="33"/>
      <c r="D26" s="34"/>
      <c r="E26" s="113"/>
      <c r="F26" s="35"/>
      <c r="G26" s="36"/>
      <c r="H26" s="35"/>
      <c r="I26" s="35"/>
      <c r="J26" s="35"/>
      <c r="K26" s="37"/>
      <c r="M26" s="42">
        <f>SUM(M24:M25)</f>
        <v>0</v>
      </c>
      <c r="N26" s="136" t="s">
        <v>127</v>
      </c>
    </row>
    <row r="27" spans="1:14" ht="18.75" customHeight="1" thickTop="1" x14ac:dyDescent="0.15">
      <c r="A27" s="304" t="s">
        <v>33</v>
      </c>
      <c r="B27" s="305"/>
      <c r="C27" s="39">
        <f>SUM(C4:C26)</f>
        <v>0</v>
      </c>
      <c r="D27" s="38"/>
      <c r="E27" s="44"/>
      <c r="F27" s="45"/>
      <c r="G27" s="46"/>
      <c r="H27" s="45"/>
      <c r="I27" s="45"/>
      <c r="J27" s="45"/>
      <c r="K27" s="145" t="s">
        <v>134</v>
      </c>
      <c r="M27" s="128" t="str">
        <f>IF(M26=C27,"OK","NG")</f>
        <v>OK</v>
      </c>
    </row>
    <row r="28" spans="1:14" ht="18.75" customHeight="1" thickBot="1" x14ac:dyDescent="0.2">
      <c r="A28" s="32" t="s">
        <v>12</v>
      </c>
      <c r="B28" s="3" t="s">
        <v>84</v>
      </c>
      <c r="C28" s="4"/>
      <c r="D28" s="2"/>
      <c r="F28" s="2"/>
      <c r="G28" s="2"/>
      <c r="K28" s="125" t="s">
        <v>93</v>
      </c>
      <c r="M28" s="291" t="s">
        <v>87</v>
      </c>
    </row>
    <row r="29" spans="1:14" ht="15" customHeight="1" x14ac:dyDescent="0.15">
      <c r="A29" s="280" t="s">
        <v>0</v>
      </c>
      <c r="B29" s="281"/>
      <c r="C29" s="284" t="s">
        <v>31</v>
      </c>
      <c r="D29" s="281"/>
      <c r="E29" s="281" t="s">
        <v>13</v>
      </c>
      <c r="F29" s="297" t="s">
        <v>4</v>
      </c>
      <c r="G29" s="281" t="s">
        <v>14</v>
      </c>
      <c r="H29" s="281"/>
      <c r="I29" s="281"/>
      <c r="J29" s="299" t="s">
        <v>66</v>
      </c>
      <c r="K29" s="286" t="s">
        <v>10</v>
      </c>
      <c r="M29" s="291"/>
    </row>
    <row r="30" spans="1:14" ht="15" customHeight="1" x14ac:dyDescent="0.15">
      <c r="A30" s="282"/>
      <c r="B30" s="283"/>
      <c r="C30" s="283"/>
      <c r="D30" s="283"/>
      <c r="E30" s="283"/>
      <c r="F30" s="298"/>
      <c r="G30" s="31" t="s">
        <v>63</v>
      </c>
      <c r="H30" s="31" t="s">
        <v>1</v>
      </c>
      <c r="I30" s="64" t="s">
        <v>64</v>
      </c>
      <c r="J30" s="300"/>
      <c r="K30" s="287"/>
      <c r="M30" s="291"/>
    </row>
    <row r="31" spans="1:14" ht="22.5" customHeight="1" x14ac:dyDescent="0.15">
      <c r="A31" s="302"/>
      <c r="B31" s="303"/>
      <c r="C31" s="88"/>
      <c r="D31" s="120" t="s">
        <v>16</v>
      </c>
      <c r="E31" s="146"/>
      <c r="F31" s="84"/>
      <c r="G31" s="85"/>
      <c r="H31" s="84"/>
      <c r="I31" s="84"/>
      <c r="J31" s="85"/>
      <c r="K31" s="239"/>
      <c r="M31" s="291"/>
    </row>
    <row r="32" spans="1:14" ht="22.5" customHeight="1" x14ac:dyDescent="0.15">
      <c r="A32" s="270"/>
      <c r="B32" s="271"/>
      <c r="C32" s="10"/>
      <c r="D32" s="12"/>
      <c r="E32" s="113"/>
      <c r="F32" s="22"/>
      <c r="G32" s="22"/>
      <c r="H32" s="21"/>
      <c r="I32" s="21"/>
      <c r="J32" s="21"/>
      <c r="K32" s="23"/>
      <c r="M32" s="291"/>
    </row>
    <row r="33" spans="1:13" ht="22.5" customHeight="1" x14ac:dyDescent="0.15">
      <c r="A33" s="270"/>
      <c r="B33" s="271"/>
      <c r="C33" s="9"/>
      <c r="D33" s="12"/>
      <c r="E33" s="113"/>
      <c r="F33" s="21"/>
      <c r="G33" s="22"/>
      <c r="H33" s="21"/>
      <c r="I33" s="21"/>
      <c r="J33" s="21"/>
      <c r="K33" s="23"/>
      <c r="M33" s="291"/>
    </row>
    <row r="34" spans="1:13" ht="22.5" customHeight="1" x14ac:dyDescent="0.15">
      <c r="A34" s="270"/>
      <c r="B34" s="271"/>
      <c r="C34" s="9"/>
      <c r="D34" s="12"/>
      <c r="E34" s="113"/>
      <c r="F34" s="22"/>
      <c r="G34" s="22"/>
      <c r="H34" s="21"/>
      <c r="I34" s="21"/>
      <c r="J34" s="21"/>
      <c r="K34" s="23"/>
      <c r="M34" s="291"/>
    </row>
    <row r="35" spans="1:13" ht="22.5" customHeight="1" x14ac:dyDescent="0.15">
      <c r="A35" s="270"/>
      <c r="B35" s="271"/>
      <c r="C35" s="9"/>
      <c r="D35" s="40"/>
      <c r="E35" s="113"/>
      <c r="F35" s="240"/>
      <c r="G35" s="22"/>
      <c r="H35" s="21"/>
      <c r="I35" s="21"/>
      <c r="J35" s="21"/>
      <c r="K35" s="23"/>
      <c r="M35" s="291"/>
    </row>
    <row r="36" spans="1:13" ht="22.5" customHeight="1" x14ac:dyDescent="0.15">
      <c r="A36" s="270"/>
      <c r="B36" s="271"/>
      <c r="C36" s="9"/>
      <c r="D36" s="40"/>
      <c r="E36" s="113"/>
      <c r="F36" s="240"/>
      <c r="G36" s="22"/>
      <c r="H36" s="21"/>
      <c r="I36" s="21"/>
      <c r="J36" s="21"/>
      <c r="K36" s="23"/>
      <c r="M36" s="291"/>
    </row>
    <row r="37" spans="1:13" ht="22.5" customHeight="1" x14ac:dyDescent="0.15">
      <c r="A37" s="270"/>
      <c r="B37" s="271"/>
      <c r="C37" s="9"/>
      <c r="D37" s="40"/>
      <c r="E37" s="113"/>
      <c r="F37" s="240"/>
      <c r="G37" s="22"/>
      <c r="H37" s="21"/>
      <c r="I37" s="21"/>
      <c r="J37" s="21"/>
      <c r="K37" s="23"/>
      <c r="M37" s="291"/>
    </row>
    <row r="38" spans="1:13" ht="22.5" customHeight="1" x14ac:dyDescent="0.15">
      <c r="A38" s="270"/>
      <c r="B38" s="271"/>
      <c r="C38" s="9"/>
      <c r="D38" s="40"/>
      <c r="E38" s="113"/>
      <c r="F38" s="240"/>
      <c r="G38" s="22"/>
      <c r="H38" s="21"/>
      <c r="I38" s="21"/>
      <c r="J38" s="21"/>
      <c r="K38" s="23"/>
      <c r="M38" s="291"/>
    </row>
    <row r="39" spans="1:13" ht="22.5" customHeight="1" x14ac:dyDescent="0.15">
      <c r="A39" s="270"/>
      <c r="B39" s="271"/>
      <c r="C39" s="9"/>
      <c r="D39" s="40"/>
      <c r="E39" s="113"/>
      <c r="F39" s="240"/>
      <c r="G39" s="22"/>
      <c r="H39" s="21"/>
      <c r="I39" s="21"/>
      <c r="J39" s="21"/>
      <c r="K39" s="23"/>
      <c r="M39" s="291"/>
    </row>
    <row r="40" spans="1:13" ht="22.5" customHeight="1" x14ac:dyDescent="0.15">
      <c r="A40" s="270"/>
      <c r="B40" s="271"/>
      <c r="C40" s="9"/>
      <c r="D40" s="40"/>
      <c r="E40" s="113"/>
      <c r="F40" s="240"/>
      <c r="G40" s="22"/>
      <c r="H40" s="21"/>
      <c r="I40" s="21"/>
      <c r="J40" s="21"/>
      <c r="K40" s="23"/>
    </row>
    <row r="41" spans="1:13" ht="22.5" customHeight="1" x14ac:dyDescent="0.15">
      <c r="A41" s="270"/>
      <c r="B41" s="271"/>
      <c r="C41" s="9"/>
      <c r="D41" s="40"/>
      <c r="E41" s="113"/>
      <c r="F41" s="240"/>
      <c r="G41" s="22"/>
      <c r="H41" s="21"/>
      <c r="I41" s="21"/>
      <c r="J41" s="21"/>
      <c r="K41" s="23"/>
    </row>
    <row r="42" spans="1:13" ht="22.5" customHeight="1" x14ac:dyDescent="0.15">
      <c r="A42" s="270"/>
      <c r="B42" s="271"/>
      <c r="C42" s="9"/>
      <c r="D42" s="40"/>
      <c r="E42" s="113"/>
      <c r="F42" s="240"/>
      <c r="G42" s="22"/>
      <c r="H42" s="21"/>
      <c r="I42" s="21"/>
      <c r="J42" s="21"/>
      <c r="K42" s="23"/>
    </row>
    <row r="43" spans="1:13" ht="22.5" customHeight="1" x14ac:dyDescent="0.15">
      <c r="A43" s="270"/>
      <c r="B43" s="271"/>
      <c r="C43" s="9"/>
      <c r="D43" s="40"/>
      <c r="E43" s="113"/>
      <c r="F43" s="240"/>
      <c r="G43" s="22"/>
      <c r="H43" s="21"/>
      <c r="I43" s="21"/>
      <c r="J43" s="21"/>
      <c r="K43" s="23"/>
    </row>
    <row r="44" spans="1:13" ht="22.5" customHeight="1" x14ac:dyDescent="0.15">
      <c r="A44" s="270"/>
      <c r="B44" s="271"/>
      <c r="C44" s="9"/>
      <c r="D44" s="12"/>
      <c r="E44" s="113"/>
      <c r="F44" s="21"/>
      <c r="G44" s="22"/>
      <c r="H44" s="21"/>
      <c r="I44" s="21"/>
      <c r="J44" s="21"/>
      <c r="K44" s="23"/>
    </row>
    <row r="45" spans="1:13" ht="22.5" customHeight="1" x14ac:dyDescent="0.15">
      <c r="A45" s="270"/>
      <c r="B45" s="271"/>
      <c r="C45" s="9"/>
      <c r="D45" s="12"/>
      <c r="E45" s="113"/>
      <c r="F45" s="21"/>
      <c r="G45" s="22"/>
      <c r="H45" s="21"/>
      <c r="I45" s="21"/>
      <c r="J45" s="21"/>
      <c r="K45" s="23"/>
    </row>
    <row r="46" spans="1:13" ht="22.5" customHeight="1" x14ac:dyDescent="0.15">
      <c r="A46" s="270"/>
      <c r="B46" s="271"/>
      <c r="C46" s="9"/>
      <c r="D46" s="12"/>
      <c r="E46" s="113"/>
      <c r="F46" s="21"/>
      <c r="G46" s="22"/>
      <c r="H46" s="21"/>
      <c r="I46" s="21"/>
      <c r="J46" s="21"/>
      <c r="K46" s="23"/>
    </row>
    <row r="47" spans="1:13" ht="22.5" customHeight="1" x14ac:dyDescent="0.15">
      <c r="A47" s="270"/>
      <c r="B47" s="271"/>
      <c r="C47" s="9"/>
      <c r="D47" s="12"/>
      <c r="E47" s="113"/>
      <c r="F47" s="21"/>
      <c r="G47" s="22"/>
      <c r="H47" s="21"/>
      <c r="I47" s="21"/>
      <c r="J47" s="21"/>
      <c r="K47" s="23"/>
    </row>
    <row r="48" spans="1:13" ht="22.5" customHeight="1" x14ac:dyDescent="0.15">
      <c r="A48" s="270"/>
      <c r="B48" s="271"/>
      <c r="C48" s="9"/>
      <c r="D48" s="12"/>
      <c r="E48" s="113"/>
      <c r="F48" s="22"/>
      <c r="G48" s="22"/>
      <c r="H48" s="22"/>
      <c r="I48" s="22"/>
      <c r="J48" s="22"/>
      <c r="K48" s="23"/>
    </row>
    <row r="49" spans="1:13" ht="22.5" customHeight="1" x14ac:dyDescent="0.15">
      <c r="A49" s="270"/>
      <c r="B49" s="271"/>
      <c r="C49" s="9"/>
      <c r="D49" s="12"/>
      <c r="E49" s="113"/>
      <c r="F49" s="22"/>
      <c r="G49" s="22"/>
      <c r="H49" s="21"/>
      <c r="I49" s="21"/>
      <c r="J49" s="21"/>
      <c r="K49" s="23"/>
    </row>
    <row r="50" spans="1:13" ht="22.5" customHeight="1" x14ac:dyDescent="0.15">
      <c r="A50" s="270"/>
      <c r="B50" s="271"/>
      <c r="C50" s="10"/>
      <c r="D50" s="12"/>
      <c r="E50" s="113"/>
      <c r="F50" s="21"/>
      <c r="G50" s="22"/>
      <c r="H50" s="21"/>
      <c r="I50" s="21"/>
      <c r="J50" s="21"/>
      <c r="K50" s="23"/>
    </row>
    <row r="51" spans="1:13" ht="22.5" customHeight="1" x14ac:dyDescent="0.15">
      <c r="A51" s="270"/>
      <c r="B51" s="271"/>
      <c r="C51" s="9"/>
      <c r="D51" s="12"/>
      <c r="E51" s="113"/>
      <c r="F51" s="21"/>
      <c r="G51" s="22"/>
      <c r="H51" s="21"/>
      <c r="I51" s="21"/>
      <c r="J51" s="21"/>
      <c r="K51" s="23"/>
      <c r="M51" s="42">
        <f>SUMIF(E31:E53,"立候補準備",C31:C53)</f>
        <v>0</v>
      </c>
    </row>
    <row r="52" spans="1:13" ht="22.5" customHeight="1" x14ac:dyDescent="0.15">
      <c r="A52" s="270"/>
      <c r="B52" s="271"/>
      <c r="C52" s="10"/>
      <c r="D52" s="12"/>
      <c r="E52" s="113"/>
      <c r="F52" s="21"/>
      <c r="G52" s="22"/>
      <c r="H52" s="21"/>
      <c r="I52" s="21"/>
      <c r="J52" s="21"/>
      <c r="K52" s="23"/>
      <c r="M52" s="42">
        <f>SUMIF(E31:E53,"選 挙 運 動",C31:C53)</f>
        <v>0</v>
      </c>
    </row>
    <row r="53" spans="1:13" ht="22.5" customHeight="1" thickBot="1" x14ac:dyDescent="0.2">
      <c r="A53" s="270"/>
      <c r="B53" s="271"/>
      <c r="C53" s="33"/>
      <c r="D53" s="34"/>
      <c r="E53" s="113"/>
      <c r="F53" s="35"/>
      <c r="G53" s="36"/>
      <c r="H53" s="35"/>
      <c r="I53" s="35"/>
      <c r="J53" s="35"/>
      <c r="K53" s="37"/>
      <c r="M53" s="42">
        <f>SUM(M51:M52)</f>
        <v>0</v>
      </c>
    </row>
    <row r="54" spans="1:13" ht="18.75" customHeight="1" thickTop="1" x14ac:dyDescent="0.15">
      <c r="A54" s="304" t="s">
        <v>33</v>
      </c>
      <c r="B54" s="305"/>
      <c r="C54" s="39">
        <f>SUM(C31:C53)</f>
        <v>0</v>
      </c>
      <c r="D54" s="38"/>
      <c r="E54" s="44"/>
      <c r="F54" s="45"/>
      <c r="G54" s="46"/>
      <c r="H54" s="45"/>
      <c r="I54" s="45"/>
      <c r="J54" s="45"/>
      <c r="K54" s="145" t="s">
        <v>134</v>
      </c>
      <c r="M54" s="128" t="str">
        <f>IF(M53=C54,"OK","NG")</f>
        <v>OK</v>
      </c>
    </row>
    <row r="55" spans="1:13" ht="18.75" customHeight="1" thickBot="1" x14ac:dyDescent="0.2">
      <c r="A55" s="32" t="s">
        <v>12</v>
      </c>
      <c r="B55" s="3" t="s">
        <v>84</v>
      </c>
      <c r="C55" s="4"/>
      <c r="D55" s="2"/>
      <c r="F55" s="2"/>
      <c r="G55" s="2"/>
      <c r="K55" s="125" t="s">
        <v>92</v>
      </c>
      <c r="M55" s="291" t="s">
        <v>88</v>
      </c>
    </row>
    <row r="56" spans="1:13" ht="15" customHeight="1" x14ac:dyDescent="0.15">
      <c r="A56" s="280" t="s">
        <v>0</v>
      </c>
      <c r="B56" s="281"/>
      <c r="C56" s="284" t="s">
        <v>31</v>
      </c>
      <c r="D56" s="281"/>
      <c r="E56" s="281" t="s">
        <v>13</v>
      </c>
      <c r="F56" s="297" t="s">
        <v>4</v>
      </c>
      <c r="G56" s="281" t="s">
        <v>14</v>
      </c>
      <c r="H56" s="281"/>
      <c r="I56" s="281"/>
      <c r="J56" s="299" t="s">
        <v>66</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302"/>
      <c r="B58" s="303"/>
      <c r="C58" s="88"/>
      <c r="D58" s="120" t="s">
        <v>16</v>
      </c>
      <c r="E58" s="146"/>
      <c r="F58" s="84"/>
      <c r="G58" s="85"/>
      <c r="H58" s="84"/>
      <c r="I58" s="84"/>
      <c r="J58" s="85"/>
      <c r="K58" s="239"/>
      <c r="M58" s="291"/>
    </row>
    <row r="59" spans="1:13" ht="22.5" customHeight="1" x14ac:dyDescent="0.15">
      <c r="A59" s="270"/>
      <c r="B59" s="271"/>
      <c r="C59" s="10"/>
      <c r="D59" s="12"/>
      <c r="E59" s="113"/>
      <c r="F59" s="22"/>
      <c r="G59" s="22"/>
      <c r="H59" s="21"/>
      <c r="I59" s="21"/>
      <c r="J59" s="21"/>
      <c r="K59" s="23"/>
      <c r="M59" s="291"/>
    </row>
    <row r="60" spans="1:13" ht="22.5" customHeight="1" x14ac:dyDescent="0.15">
      <c r="A60" s="270"/>
      <c r="B60" s="271"/>
      <c r="C60" s="9"/>
      <c r="D60" s="12"/>
      <c r="E60" s="113"/>
      <c r="F60" s="21"/>
      <c r="G60" s="22"/>
      <c r="H60" s="21"/>
      <c r="I60" s="21"/>
      <c r="J60" s="21"/>
      <c r="K60" s="23"/>
      <c r="M60" s="291"/>
    </row>
    <row r="61" spans="1:13" ht="22.5" customHeight="1" x14ac:dyDescent="0.15">
      <c r="A61" s="270"/>
      <c r="B61" s="271"/>
      <c r="C61" s="9"/>
      <c r="D61" s="12"/>
      <c r="E61" s="113"/>
      <c r="F61" s="22"/>
      <c r="G61" s="22"/>
      <c r="H61" s="21"/>
      <c r="I61" s="21"/>
      <c r="J61" s="21"/>
      <c r="K61" s="23"/>
      <c r="M61" s="291"/>
    </row>
    <row r="62" spans="1:13" ht="22.5" customHeight="1" x14ac:dyDescent="0.15">
      <c r="A62" s="270"/>
      <c r="B62" s="271"/>
      <c r="C62" s="9"/>
      <c r="D62" s="40"/>
      <c r="E62" s="113"/>
      <c r="F62" s="240"/>
      <c r="G62" s="22"/>
      <c r="H62" s="21"/>
      <c r="I62" s="21"/>
      <c r="J62" s="21"/>
      <c r="K62" s="23"/>
      <c r="M62" s="291"/>
    </row>
    <row r="63" spans="1:13" ht="22.5" customHeight="1" x14ac:dyDescent="0.15">
      <c r="A63" s="270"/>
      <c r="B63" s="271"/>
      <c r="C63" s="9"/>
      <c r="D63" s="40"/>
      <c r="E63" s="113"/>
      <c r="F63" s="240"/>
      <c r="G63" s="22"/>
      <c r="H63" s="21"/>
      <c r="I63" s="21"/>
      <c r="J63" s="21"/>
      <c r="K63" s="23"/>
      <c r="M63" s="291"/>
    </row>
    <row r="64" spans="1:13" ht="22.5" customHeight="1" x14ac:dyDescent="0.15">
      <c r="A64" s="270"/>
      <c r="B64" s="271"/>
      <c r="C64" s="9"/>
      <c r="D64" s="40"/>
      <c r="E64" s="113"/>
      <c r="F64" s="240"/>
      <c r="G64" s="22"/>
      <c r="H64" s="21"/>
      <c r="I64" s="21"/>
      <c r="J64" s="21"/>
      <c r="K64" s="23"/>
      <c r="M64" s="291"/>
    </row>
    <row r="65" spans="1:13" ht="22.5" customHeight="1" x14ac:dyDescent="0.15">
      <c r="A65" s="270"/>
      <c r="B65" s="271"/>
      <c r="C65" s="9"/>
      <c r="D65" s="40"/>
      <c r="E65" s="113"/>
      <c r="F65" s="240"/>
      <c r="G65" s="22"/>
      <c r="H65" s="21"/>
      <c r="I65" s="21"/>
      <c r="J65" s="21"/>
      <c r="K65" s="23"/>
      <c r="M65" s="291"/>
    </row>
    <row r="66" spans="1:13" ht="22.5" customHeight="1" x14ac:dyDescent="0.15">
      <c r="A66" s="270"/>
      <c r="B66" s="271"/>
      <c r="C66" s="9"/>
      <c r="D66" s="40"/>
      <c r="E66" s="113"/>
      <c r="F66" s="240"/>
      <c r="G66" s="22"/>
      <c r="H66" s="21"/>
      <c r="I66" s="21"/>
      <c r="J66" s="21"/>
      <c r="K66" s="23"/>
      <c r="M66" s="291"/>
    </row>
    <row r="67" spans="1:13" ht="22.5" customHeight="1" x14ac:dyDescent="0.15">
      <c r="A67" s="270"/>
      <c r="B67" s="271"/>
      <c r="C67" s="9"/>
      <c r="D67" s="40"/>
      <c r="E67" s="113"/>
      <c r="F67" s="240"/>
      <c r="G67" s="22"/>
      <c r="H67" s="21"/>
      <c r="I67" s="21"/>
      <c r="J67" s="21"/>
      <c r="K67" s="23"/>
    </row>
    <row r="68" spans="1:13" ht="22.5" customHeight="1" x14ac:dyDescent="0.15">
      <c r="A68" s="270"/>
      <c r="B68" s="271"/>
      <c r="C68" s="9"/>
      <c r="D68" s="40"/>
      <c r="E68" s="113"/>
      <c r="F68" s="240"/>
      <c r="G68" s="22"/>
      <c r="H68" s="21"/>
      <c r="I68" s="21"/>
      <c r="J68" s="21"/>
      <c r="K68" s="23"/>
    </row>
    <row r="69" spans="1:13" ht="22.5" customHeight="1" x14ac:dyDescent="0.15">
      <c r="A69" s="270"/>
      <c r="B69" s="271"/>
      <c r="C69" s="9"/>
      <c r="D69" s="40"/>
      <c r="E69" s="113"/>
      <c r="F69" s="240"/>
      <c r="G69" s="22"/>
      <c r="H69" s="21"/>
      <c r="I69" s="21"/>
      <c r="J69" s="21"/>
      <c r="K69" s="23"/>
    </row>
    <row r="70" spans="1:13" ht="22.5" customHeight="1" x14ac:dyDescent="0.15">
      <c r="A70" s="270"/>
      <c r="B70" s="271"/>
      <c r="C70" s="9"/>
      <c r="D70" s="40"/>
      <c r="E70" s="113"/>
      <c r="F70" s="240"/>
      <c r="G70" s="22"/>
      <c r="H70" s="21"/>
      <c r="I70" s="21"/>
      <c r="J70" s="21"/>
      <c r="K70" s="23"/>
    </row>
    <row r="71" spans="1:13" ht="22.5" customHeight="1" x14ac:dyDescent="0.15">
      <c r="A71" s="270"/>
      <c r="B71" s="271"/>
      <c r="C71" s="9"/>
      <c r="D71" s="12"/>
      <c r="E71" s="113"/>
      <c r="F71" s="21"/>
      <c r="G71" s="22"/>
      <c r="H71" s="21"/>
      <c r="I71" s="21"/>
      <c r="J71" s="21"/>
      <c r="K71" s="23"/>
    </row>
    <row r="72" spans="1:13" ht="22.5" customHeight="1" x14ac:dyDescent="0.15">
      <c r="A72" s="270"/>
      <c r="B72" s="271"/>
      <c r="C72" s="9"/>
      <c r="D72" s="12"/>
      <c r="E72" s="113"/>
      <c r="F72" s="21"/>
      <c r="G72" s="22"/>
      <c r="H72" s="21"/>
      <c r="I72" s="21"/>
      <c r="J72" s="21"/>
      <c r="K72" s="23"/>
    </row>
    <row r="73" spans="1:13" ht="22.5" customHeight="1" x14ac:dyDescent="0.15">
      <c r="A73" s="270"/>
      <c r="B73" s="271"/>
      <c r="C73" s="9"/>
      <c r="D73" s="12"/>
      <c r="E73" s="113"/>
      <c r="F73" s="21"/>
      <c r="G73" s="22"/>
      <c r="H73" s="21"/>
      <c r="I73" s="21"/>
      <c r="J73" s="21"/>
      <c r="K73" s="23"/>
    </row>
    <row r="74" spans="1:13" ht="22.5" customHeight="1" x14ac:dyDescent="0.15">
      <c r="A74" s="270"/>
      <c r="B74" s="271"/>
      <c r="C74" s="9"/>
      <c r="D74" s="12"/>
      <c r="E74" s="113"/>
      <c r="F74" s="21"/>
      <c r="G74" s="22"/>
      <c r="H74" s="21"/>
      <c r="I74" s="21"/>
      <c r="J74" s="21"/>
      <c r="K74" s="23"/>
    </row>
    <row r="75" spans="1:13" ht="22.5" customHeight="1" x14ac:dyDescent="0.15">
      <c r="A75" s="270"/>
      <c r="B75" s="271"/>
      <c r="C75" s="9"/>
      <c r="D75" s="12"/>
      <c r="E75" s="113"/>
      <c r="F75" s="22"/>
      <c r="G75" s="22"/>
      <c r="H75" s="22"/>
      <c r="I75" s="22"/>
      <c r="J75" s="22"/>
      <c r="K75" s="23"/>
    </row>
    <row r="76" spans="1:13" ht="22.5" customHeight="1" x14ac:dyDescent="0.15">
      <c r="A76" s="270"/>
      <c r="B76" s="271"/>
      <c r="C76" s="9"/>
      <c r="D76" s="12"/>
      <c r="E76" s="113"/>
      <c r="F76" s="22"/>
      <c r="G76" s="22"/>
      <c r="H76" s="21"/>
      <c r="I76" s="21"/>
      <c r="J76" s="21"/>
      <c r="K76" s="23"/>
    </row>
    <row r="77" spans="1:13" ht="22.5" customHeight="1" x14ac:dyDescent="0.15">
      <c r="A77" s="270"/>
      <c r="B77" s="271"/>
      <c r="C77" s="10"/>
      <c r="D77" s="12"/>
      <c r="E77" s="113"/>
      <c r="F77" s="21"/>
      <c r="G77" s="22"/>
      <c r="H77" s="21"/>
      <c r="I77" s="21"/>
      <c r="J77" s="21"/>
      <c r="K77" s="23"/>
    </row>
    <row r="78" spans="1:13" ht="22.5" customHeight="1" x14ac:dyDescent="0.15">
      <c r="A78" s="270"/>
      <c r="B78" s="271"/>
      <c r="C78" s="9"/>
      <c r="D78" s="12"/>
      <c r="E78" s="113"/>
      <c r="F78" s="21"/>
      <c r="G78" s="22"/>
      <c r="H78" s="21"/>
      <c r="I78" s="21"/>
      <c r="J78" s="21"/>
      <c r="K78" s="23"/>
      <c r="M78" s="42">
        <f>SUMIF(E58:E80,"立候補準備",C58:C80)</f>
        <v>0</v>
      </c>
    </row>
    <row r="79" spans="1:13" ht="22.5" customHeight="1" x14ac:dyDescent="0.15">
      <c r="A79" s="270"/>
      <c r="B79" s="271"/>
      <c r="C79" s="10"/>
      <c r="D79" s="12"/>
      <c r="E79" s="113"/>
      <c r="F79" s="21"/>
      <c r="G79" s="22"/>
      <c r="H79" s="21"/>
      <c r="I79" s="21"/>
      <c r="J79" s="21"/>
      <c r="K79" s="23"/>
      <c r="M79" s="42">
        <f>SUMIF(E58:E80,"選 挙 運 動",C58:C80)</f>
        <v>0</v>
      </c>
    </row>
    <row r="80" spans="1:13" ht="22.5" customHeight="1" thickBot="1" x14ac:dyDescent="0.2">
      <c r="A80" s="270"/>
      <c r="B80" s="271"/>
      <c r="C80" s="33"/>
      <c r="D80" s="34"/>
      <c r="E80" s="113"/>
      <c r="F80" s="35"/>
      <c r="G80" s="36"/>
      <c r="H80" s="35"/>
      <c r="I80" s="35"/>
      <c r="J80" s="35"/>
      <c r="K80" s="37"/>
      <c r="M80" s="42">
        <f>SUM(M78:M79)</f>
        <v>0</v>
      </c>
    </row>
    <row r="81" spans="1:13" ht="18.75" customHeight="1" thickTop="1" x14ac:dyDescent="0.15">
      <c r="A81" s="304" t="s">
        <v>33</v>
      </c>
      <c r="B81" s="305"/>
      <c r="C81" s="39">
        <f>SUM(C58:C80)</f>
        <v>0</v>
      </c>
      <c r="D81" s="38"/>
      <c r="E81" s="44"/>
      <c r="F81" s="45"/>
      <c r="G81" s="46"/>
      <c r="H81" s="45"/>
      <c r="I81" s="45"/>
      <c r="J81" s="45"/>
      <c r="K81" s="145" t="s">
        <v>134</v>
      </c>
      <c r="M81" s="128" t="str">
        <f>IF(M80=C81,"OK","NG")</f>
        <v>OK</v>
      </c>
    </row>
    <row r="82" spans="1:13" ht="18.75" customHeight="1" thickBot="1" x14ac:dyDescent="0.2">
      <c r="A82" s="32" t="s">
        <v>12</v>
      </c>
      <c r="B82" s="3" t="s">
        <v>84</v>
      </c>
      <c r="C82" s="4"/>
      <c r="D82" s="2"/>
      <c r="F82" s="2"/>
      <c r="G82" s="2"/>
      <c r="K82" s="125" t="s">
        <v>91</v>
      </c>
      <c r="M82" s="291" t="s">
        <v>89</v>
      </c>
    </row>
    <row r="83" spans="1:13" ht="15" customHeight="1" x14ac:dyDescent="0.15">
      <c r="A83" s="280" t="s">
        <v>0</v>
      </c>
      <c r="B83" s="281"/>
      <c r="C83" s="284" t="s">
        <v>31</v>
      </c>
      <c r="D83" s="281"/>
      <c r="E83" s="281" t="s">
        <v>13</v>
      </c>
      <c r="F83" s="297" t="s">
        <v>4</v>
      </c>
      <c r="G83" s="281" t="s">
        <v>14</v>
      </c>
      <c r="H83" s="281"/>
      <c r="I83" s="281"/>
      <c r="J83" s="299" t="s">
        <v>66</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02"/>
      <c r="B85" s="303"/>
      <c r="C85" s="88"/>
      <c r="D85" s="120" t="s">
        <v>16</v>
      </c>
      <c r="E85" s="146"/>
      <c r="F85" s="84"/>
      <c r="G85" s="85"/>
      <c r="H85" s="84"/>
      <c r="I85" s="84"/>
      <c r="J85" s="85"/>
      <c r="K85" s="239"/>
      <c r="M85" s="291"/>
    </row>
    <row r="86" spans="1:13" ht="22.5" customHeight="1" x14ac:dyDescent="0.15">
      <c r="A86" s="270"/>
      <c r="B86" s="271"/>
      <c r="C86" s="10"/>
      <c r="D86" s="12"/>
      <c r="E86" s="113"/>
      <c r="F86" s="22"/>
      <c r="G86" s="22"/>
      <c r="H86" s="21"/>
      <c r="I86" s="21"/>
      <c r="J86" s="21"/>
      <c r="K86" s="23"/>
      <c r="M86" s="291"/>
    </row>
    <row r="87" spans="1:13" ht="22.5" customHeight="1" x14ac:dyDescent="0.15">
      <c r="A87" s="270"/>
      <c r="B87" s="271"/>
      <c r="C87" s="9"/>
      <c r="D87" s="12"/>
      <c r="E87" s="113"/>
      <c r="F87" s="21"/>
      <c r="G87" s="22"/>
      <c r="H87" s="21"/>
      <c r="I87" s="21"/>
      <c r="J87" s="21"/>
      <c r="K87" s="23"/>
      <c r="M87" s="291"/>
    </row>
    <row r="88" spans="1:13" ht="22.5" customHeight="1" x14ac:dyDescent="0.15">
      <c r="A88" s="270"/>
      <c r="B88" s="271"/>
      <c r="C88" s="9"/>
      <c r="D88" s="12"/>
      <c r="E88" s="113"/>
      <c r="F88" s="22"/>
      <c r="G88" s="22"/>
      <c r="H88" s="21"/>
      <c r="I88" s="21"/>
      <c r="J88" s="21"/>
      <c r="K88" s="23"/>
      <c r="M88" s="291"/>
    </row>
    <row r="89" spans="1:13" ht="22.5" customHeight="1" x14ac:dyDescent="0.15">
      <c r="A89" s="270"/>
      <c r="B89" s="271"/>
      <c r="C89" s="9"/>
      <c r="D89" s="40"/>
      <c r="E89" s="113"/>
      <c r="F89" s="240"/>
      <c r="G89" s="22"/>
      <c r="H89" s="21"/>
      <c r="I89" s="21"/>
      <c r="J89" s="21"/>
      <c r="K89" s="23"/>
      <c r="M89" s="291"/>
    </row>
    <row r="90" spans="1:13" ht="22.5" customHeight="1" x14ac:dyDescent="0.15">
      <c r="A90" s="270"/>
      <c r="B90" s="271"/>
      <c r="C90" s="9"/>
      <c r="D90" s="40"/>
      <c r="E90" s="113"/>
      <c r="F90" s="240"/>
      <c r="G90" s="22"/>
      <c r="H90" s="21"/>
      <c r="I90" s="21"/>
      <c r="J90" s="21"/>
      <c r="K90" s="23"/>
      <c r="M90" s="291"/>
    </row>
    <row r="91" spans="1:13" ht="22.5" customHeight="1" x14ac:dyDescent="0.15">
      <c r="A91" s="270"/>
      <c r="B91" s="271"/>
      <c r="C91" s="9"/>
      <c r="D91" s="40"/>
      <c r="E91" s="113"/>
      <c r="F91" s="240"/>
      <c r="G91" s="22"/>
      <c r="H91" s="21"/>
      <c r="I91" s="21"/>
      <c r="J91" s="21"/>
      <c r="K91" s="23"/>
      <c r="M91" s="291"/>
    </row>
    <row r="92" spans="1:13" ht="22.5" customHeight="1" x14ac:dyDescent="0.15">
      <c r="A92" s="270"/>
      <c r="B92" s="271"/>
      <c r="C92" s="9"/>
      <c r="D92" s="40"/>
      <c r="E92" s="113"/>
      <c r="F92" s="240"/>
      <c r="G92" s="22"/>
      <c r="H92" s="21"/>
      <c r="I92" s="21"/>
      <c r="J92" s="21"/>
      <c r="K92" s="23"/>
      <c r="M92" s="291"/>
    </row>
    <row r="93" spans="1:13" ht="22.5" customHeight="1" x14ac:dyDescent="0.15">
      <c r="A93" s="270"/>
      <c r="B93" s="271"/>
      <c r="C93" s="9"/>
      <c r="D93" s="40"/>
      <c r="E93" s="113"/>
      <c r="F93" s="240"/>
      <c r="G93" s="22"/>
      <c r="H93" s="21"/>
      <c r="I93" s="21"/>
      <c r="J93" s="21"/>
      <c r="K93" s="23"/>
      <c r="M93" s="291"/>
    </row>
    <row r="94" spans="1:13" ht="22.5" customHeight="1" x14ac:dyDescent="0.15">
      <c r="A94" s="270"/>
      <c r="B94" s="271"/>
      <c r="C94" s="9"/>
      <c r="D94" s="40"/>
      <c r="E94" s="113"/>
      <c r="F94" s="240"/>
      <c r="G94" s="22"/>
      <c r="H94" s="21"/>
      <c r="I94" s="21"/>
      <c r="J94" s="21"/>
      <c r="K94" s="23"/>
    </row>
    <row r="95" spans="1:13" ht="22.5" customHeight="1" x14ac:dyDescent="0.15">
      <c r="A95" s="270"/>
      <c r="B95" s="271"/>
      <c r="C95" s="9"/>
      <c r="D95" s="40"/>
      <c r="E95" s="113"/>
      <c r="F95" s="240"/>
      <c r="G95" s="22"/>
      <c r="H95" s="21"/>
      <c r="I95" s="21"/>
      <c r="J95" s="21"/>
      <c r="K95" s="23"/>
    </row>
    <row r="96" spans="1:13" ht="22.5" customHeight="1" x14ac:dyDescent="0.15">
      <c r="A96" s="270"/>
      <c r="B96" s="271"/>
      <c r="C96" s="9"/>
      <c r="D96" s="40"/>
      <c r="E96" s="113"/>
      <c r="F96" s="240"/>
      <c r="G96" s="22"/>
      <c r="H96" s="21"/>
      <c r="I96" s="21"/>
      <c r="J96" s="21"/>
      <c r="K96" s="23"/>
    </row>
    <row r="97" spans="1:13" ht="22.5" customHeight="1" x14ac:dyDescent="0.15">
      <c r="A97" s="270"/>
      <c r="B97" s="271"/>
      <c r="C97" s="9"/>
      <c r="D97" s="40"/>
      <c r="E97" s="113"/>
      <c r="F97" s="240"/>
      <c r="G97" s="22"/>
      <c r="H97" s="21"/>
      <c r="I97" s="21"/>
      <c r="J97" s="21"/>
      <c r="K97" s="23"/>
    </row>
    <row r="98" spans="1:13" ht="22.5" customHeight="1" x14ac:dyDescent="0.15">
      <c r="A98" s="270"/>
      <c r="B98" s="271"/>
      <c r="C98" s="9"/>
      <c r="D98" s="12"/>
      <c r="E98" s="113"/>
      <c r="F98" s="21"/>
      <c r="G98" s="22"/>
      <c r="H98" s="21"/>
      <c r="I98" s="21"/>
      <c r="J98" s="21"/>
      <c r="K98" s="23"/>
    </row>
    <row r="99" spans="1:13" ht="22.5" customHeight="1" x14ac:dyDescent="0.15">
      <c r="A99" s="270"/>
      <c r="B99" s="271"/>
      <c r="C99" s="9"/>
      <c r="D99" s="12"/>
      <c r="E99" s="113"/>
      <c r="F99" s="21"/>
      <c r="G99" s="22"/>
      <c r="H99" s="21"/>
      <c r="I99" s="21"/>
      <c r="J99" s="21"/>
      <c r="K99" s="23"/>
    </row>
    <row r="100" spans="1:13" ht="22.5" customHeight="1" x14ac:dyDescent="0.15">
      <c r="A100" s="270"/>
      <c r="B100" s="271"/>
      <c r="C100" s="9"/>
      <c r="D100" s="12"/>
      <c r="E100" s="113"/>
      <c r="F100" s="21"/>
      <c r="G100" s="22"/>
      <c r="H100" s="21"/>
      <c r="I100" s="21"/>
      <c r="J100" s="21"/>
      <c r="K100" s="23"/>
    </row>
    <row r="101" spans="1:13" ht="22.5" customHeight="1" x14ac:dyDescent="0.15">
      <c r="A101" s="270"/>
      <c r="B101" s="271"/>
      <c r="C101" s="9"/>
      <c r="D101" s="12"/>
      <c r="E101" s="113"/>
      <c r="F101" s="21"/>
      <c r="G101" s="22"/>
      <c r="H101" s="21"/>
      <c r="I101" s="21"/>
      <c r="J101" s="21"/>
      <c r="K101" s="23"/>
    </row>
    <row r="102" spans="1:13" ht="22.5" customHeight="1" x14ac:dyDescent="0.15">
      <c r="A102" s="270"/>
      <c r="B102" s="271"/>
      <c r="C102" s="9"/>
      <c r="D102" s="12"/>
      <c r="E102" s="113"/>
      <c r="F102" s="22"/>
      <c r="G102" s="22"/>
      <c r="H102" s="22"/>
      <c r="I102" s="22"/>
      <c r="J102" s="22"/>
      <c r="K102" s="23"/>
    </row>
    <row r="103" spans="1:13" ht="22.5" customHeight="1" x14ac:dyDescent="0.15">
      <c r="A103" s="270"/>
      <c r="B103" s="271"/>
      <c r="C103" s="9"/>
      <c r="D103" s="12"/>
      <c r="E103" s="113"/>
      <c r="F103" s="22"/>
      <c r="G103" s="22"/>
      <c r="H103" s="21"/>
      <c r="I103" s="21"/>
      <c r="J103" s="21"/>
      <c r="K103" s="23"/>
    </row>
    <row r="104" spans="1:13" ht="22.5" customHeight="1" x14ac:dyDescent="0.15">
      <c r="A104" s="270"/>
      <c r="B104" s="271"/>
      <c r="C104" s="10"/>
      <c r="D104" s="12"/>
      <c r="E104" s="113"/>
      <c r="F104" s="21"/>
      <c r="G104" s="22"/>
      <c r="H104" s="21"/>
      <c r="I104" s="21"/>
      <c r="J104" s="21"/>
      <c r="K104" s="23"/>
    </row>
    <row r="105" spans="1:13" ht="22.5" customHeight="1" x14ac:dyDescent="0.15">
      <c r="A105" s="270"/>
      <c r="B105" s="271"/>
      <c r="C105" s="9"/>
      <c r="D105" s="12"/>
      <c r="E105" s="113"/>
      <c r="F105" s="21"/>
      <c r="G105" s="22"/>
      <c r="H105" s="21"/>
      <c r="I105" s="21"/>
      <c r="J105" s="21"/>
      <c r="K105" s="23"/>
      <c r="M105" s="42">
        <f>SUMIF(E85:E107,"立候補準備",C85:C107)</f>
        <v>0</v>
      </c>
    </row>
    <row r="106" spans="1:13" ht="22.5" customHeight="1" x14ac:dyDescent="0.15">
      <c r="A106" s="270"/>
      <c r="B106" s="271"/>
      <c r="C106" s="10"/>
      <c r="D106" s="12"/>
      <c r="E106" s="113"/>
      <c r="F106" s="21"/>
      <c r="G106" s="22"/>
      <c r="H106" s="21"/>
      <c r="I106" s="21"/>
      <c r="J106" s="21"/>
      <c r="K106" s="23"/>
      <c r="M106" s="42">
        <f>SUMIF(E85:E107,"選 挙 運 動",C85:C107)</f>
        <v>0</v>
      </c>
    </row>
    <row r="107" spans="1:13" ht="22.5" customHeight="1" thickBot="1" x14ac:dyDescent="0.2">
      <c r="A107" s="270"/>
      <c r="B107" s="271"/>
      <c r="C107" s="33"/>
      <c r="D107" s="34"/>
      <c r="E107" s="113"/>
      <c r="F107" s="35"/>
      <c r="G107" s="36"/>
      <c r="H107" s="35"/>
      <c r="I107" s="35"/>
      <c r="J107" s="35"/>
      <c r="K107" s="37"/>
      <c r="M107" s="42">
        <f>SUM(M105:M106)</f>
        <v>0</v>
      </c>
    </row>
    <row r="108" spans="1:13" ht="18.75" customHeight="1" thickTop="1" x14ac:dyDescent="0.15">
      <c r="A108" s="304" t="s">
        <v>33</v>
      </c>
      <c r="B108" s="305"/>
      <c r="C108" s="39">
        <f>SUM(C85:C107)</f>
        <v>0</v>
      </c>
      <c r="D108" s="38"/>
      <c r="E108" s="44"/>
      <c r="F108" s="45"/>
      <c r="G108" s="46"/>
      <c r="H108" s="45"/>
      <c r="I108" s="45"/>
      <c r="J108" s="45"/>
      <c r="K108" s="145" t="s">
        <v>134</v>
      </c>
      <c r="M108" s="128" t="str">
        <f>IF(M107=C108,"OK","NG")</f>
        <v>OK</v>
      </c>
    </row>
  </sheetData>
  <mergeCells count="128">
    <mergeCell ref="A106:B106"/>
    <mergeCell ref="A107:B107"/>
    <mergeCell ref="A108:B108"/>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0:B80"/>
    <mergeCell ref="A81:B81"/>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75:B75"/>
    <mergeCell ref="A76:B76"/>
    <mergeCell ref="A77:B77"/>
    <mergeCell ref="A78:B78"/>
    <mergeCell ref="A79:B79"/>
    <mergeCell ref="A70:B70"/>
    <mergeCell ref="A71:B71"/>
    <mergeCell ref="A72:B72"/>
    <mergeCell ref="A73:B73"/>
    <mergeCell ref="A74:B74"/>
    <mergeCell ref="A65:B65"/>
    <mergeCell ref="A66:B66"/>
    <mergeCell ref="A67:B67"/>
    <mergeCell ref="A68:B68"/>
    <mergeCell ref="A69:B69"/>
    <mergeCell ref="A54:B54"/>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M28:M39"/>
    <mergeCell ref="A29:B30"/>
    <mergeCell ref="C29:D30"/>
    <mergeCell ref="E29:E30"/>
    <mergeCell ref="F29:F30"/>
    <mergeCell ref="G29:I29"/>
    <mergeCell ref="J29:J30"/>
    <mergeCell ref="K29:K30"/>
    <mergeCell ref="A31:B31"/>
    <mergeCell ref="A32:B32"/>
    <mergeCell ref="A33:B33"/>
    <mergeCell ref="A34:B34"/>
    <mergeCell ref="A35:B35"/>
    <mergeCell ref="A36:B36"/>
    <mergeCell ref="A37:B37"/>
    <mergeCell ref="A38:B38"/>
    <mergeCell ref="A16:B16"/>
    <mergeCell ref="A26:B26"/>
    <mergeCell ref="A27:B27"/>
    <mergeCell ref="A25:B25"/>
    <mergeCell ref="A8:B8"/>
    <mergeCell ref="A9:B9"/>
    <mergeCell ref="A10:B10"/>
    <mergeCell ref="A15:B15"/>
    <mergeCell ref="A24:B24"/>
    <mergeCell ref="A22:B22"/>
    <mergeCell ref="A23:B23"/>
    <mergeCell ref="A17:B17"/>
    <mergeCell ref="A18:B18"/>
    <mergeCell ref="A19:B19"/>
    <mergeCell ref="A20:B20"/>
    <mergeCell ref="A21:B21"/>
    <mergeCell ref="M1:M12"/>
    <mergeCell ref="A11:B11"/>
    <mergeCell ref="A12:B12"/>
    <mergeCell ref="A13:B13"/>
    <mergeCell ref="A14:B14"/>
    <mergeCell ref="K2:K3"/>
    <mergeCell ref="A4:B4"/>
    <mergeCell ref="A5:B5"/>
    <mergeCell ref="A6:B6"/>
    <mergeCell ref="G2:I2"/>
    <mergeCell ref="J2:J3"/>
    <mergeCell ref="A7:B7"/>
    <mergeCell ref="A2:B3"/>
    <mergeCell ref="C2:D3"/>
    <mergeCell ref="E2:E3"/>
    <mergeCell ref="F2:F3"/>
  </mergeCells>
  <phoneticPr fontId="2"/>
  <dataValidations count="1">
    <dataValidation type="list" allowBlank="1" showInputMessage="1" showErrorMessage="1" sqref="E4:E26 E31:E53 E58:E80 E85:E107" xr:uid="{00000000-0002-0000-0B00-000000000000}">
      <formula1>$N$25:$N$26</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3" manualBreakCount="3">
    <brk id="27" max="10" man="1"/>
    <brk id="54" max="10" man="1"/>
    <brk id="81" max="10"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2060"/>
  </sheetPr>
  <dimension ref="A1:N135"/>
  <sheetViews>
    <sheetView view="pageBreakPreview" zoomScaleNormal="100" zoomScaleSheetLayoutView="100" workbookViewId="0">
      <pane ySplit="3" topLeftCell="A4" activePane="bottomLeft" state="frozen"/>
      <selection activeCell="L2" sqref="A2:XFD2"/>
      <selection pane="bottomLeft"/>
    </sheetView>
  </sheetViews>
  <sheetFormatPr defaultRowHeight="13.5" x14ac:dyDescent="0.15"/>
  <cols>
    <col min="1" max="1" width="2.75" style="1" customWidth="1"/>
    <col min="2" max="2" width="9.5" style="1" customWidth="1"/>
    <col min="3" max="3" width="11.25" style="1" customWidth="1"/>
    <col min="4" max="4" width="3" style="1" customWidth="1"/>
    <col min="5" max="5" width="10.75" style="130" customWidth="1"/>
    <col min="6" max="6" width="12.375" style="1" customWidth="1"/>
    <col min="7" max="7" width="22.5" style="1" customWidth="1"/>
    <col min="8" max="8" width="17.5" style="1" customWidth="1"/>
    <col min="9" max="9" width="12.5" style="1" customWidth="1"/>
    <col min="10" max="10" width="20" style="1" customWidth="1"/>
    <col min="11" max="11" width="18.125" style="1" customWidth="1"/>
    <col min="12" max="12" width="2.25" style="1" customWidth="1"/>
    <col min="13" max="16384" width="9" style="1"/>
  </cols>
  <sheetData>
    <row r="1" spans="1:13" ht="18.75" customHeight="1" thickBot="1" x14ac:dyDescent="0.2">
      <c r="A1" s="32" t="s">
        <v>12</v>
      </c>
      <c r="B1" s="3" t="s">
        <v>51</v>
      </c>
      <c r="C1" s="4"/>
      <c r="D1" s="2"/>
      <c r="F1" s="2"/>
      <c r="G1" s="2"/>
      <c r="K1" s="125" t="s">
        <v>109</v>
      </c>
      <c r="M1" s="291" t="s">
        <v>86</v>
      </c>
    </row>
    <row r="2" spans="1:13" ht="15" customHeight="1" x14ac:dyDescent="0.15">
      <c r="A2" s="280" t="s">
        <v>0</v>
      </c>
      <c r="B2" s="281"/>
      <c r="C2" s="284" t="s">
        <v>31</v>
      </c>
      <c r="D2" s="281"/>
      <c r="E2" s="281" t="s">
        <v>13</v>
      </c>
      <c r="F2" s="297" t="s">
        <v>4</v>
      </c>
      <c r="G2" s="281" t="s">
        <v>14</v>
      </c>
      <c r="H2" s="281"/>
      <c r="I2" s="281"/>
      <c r="J2" s="299" t="s">
        <v>66</v>
      </c>
      <c r="K2" s="286" t="s">
        <v>10</v>
      </c>
      <c r="M2" s="291"/>
    </row>
    <row r="3" spans="1:13" ht="15" customHeight="1" x14ac:dyDescent="0.15">
      <c r="A3" s="282"/>
      <c r="B3" s="283"/>
      <c r="C3" s="283"/>
      <c r="D3" s="283"/>
      <c r="E3" s="283"/>
      <c r="F3" s="298"/>
      <c r="G3" s="31" t="s">
        <v>63</v>
      </c>
      <c r="H3" s="31" t="s">
        <v>1</v>
      </c>
      <c r="I3" s="64" t="s">
        <v>64</v>
      </c>
      <c r="J3" s="300"/>
      <c r="K3" s="287"/>
      <c r="M3" s="291"/>
    </row>
    <row r="4" spans="1:13" ht="22.5" customHeight="1" x14ac:dyDescent="0.15">
      <c r="A4" s="312"/>
      <c r="B4" s="313"/>
      <c r="C4" s="151"/>
      <c r="D4" s="122" t="s">
        <v>16</v>
      </c>
      <c r="E4" s="113"/>
      <c r="F4" s="21"/>
      <c r="G4" s="22"/>
      <c r="H4" s="21"/>
      <c r="I4" s="21"/>
      <c r="J4" s="21"/>
      <c r="K4" s="23"/>
      <c r="M4" s="291"/>
    </row>
    <row r="5" spans="1:13" ht="22.5" customHeight="1" x14ac:dyDescent="0.15">
      <c r="A5" s="308"/>
      <c r="B5" s="306"/>
      <c r="C5" s="9"/>
      <c r="D5" s="12"/>
      <c r="E5" s="113"/>
      <c r="F5" s="21"/>
      <c r="G5" s="22"/>
      <c r="H5" s="21"/>
      <c r="I5" s="21"/>
      <c r="J5" s="22"/>
      <c r="K5" s="241"/>
      <c r="M5" s="291"/>
    </row>
    <row r="6" spans="1:13" ht="22.5" customHeight="1" x14ac:dyDescent="0.15">
      <c r="A6" s="308"/>
      <c r="B6" s="306"/>
      <c r="C6" s="10"/>
      <c r="D6" s="12"/>
      <c r="E6" s="113"/>
      <c r="F6" s="22"/>
      <c r="G6" s="22"/>
      <c r="H6" s="21"/>
      <c r="I6" s="21"/>
      <c r="J6" s="21"/>
      <c r="K6" s="23"/>
      <c r="M6" s="291"/>
    </row>
    <row r="7" spans="1:13" ht="22.5" customHeight="1" x14ac:dyDescent="0.15">
      <c r="A7" s="308"/>
      <c r="B7" s="306"/>
      <c r="C7" s="9"/>
      <c r="D7" s="12"/>
      <c r="E7" s="113"/>
      <c r="F7" s="21"/>
      <c r="G7" s="22"/>
      <c r="H7" s="21"/>
      <c r="I7" s="21"/>
      <c r="J7" s="21"/>
      <c r="K7" s="23"/>
      <c r="M7" s="291"/>
    </row>
    <row r="8" spans="1:13" ht="22.5" customHeight="1" x14ac:dyDescent="0.15">
      <c r="A8" s="273"/>
      <c r="B8" s="306"/>
      <c r="C8" s="9"/>
      <c r="D8" s="12"/>
      <c r="E8" s="113"/>
      <c r="F8" s="22"/>
      <c r="G8" s="22"/>
      <c r="H8" s="21"/>
      <c r="I8" s="21"/>
      <c r="J8" s="21"/>
      <c r="K8" s="23"/>
      <c r="M8" s="291"/>
    </row>
    <row r="9" spans="1:13" ht="22.5" customHeight="1" x14ac:dyDescent="0.15">
      <c r="A9" s="273"/>
      <c r="B9" s="306"/>
      <c r="C9" s="9"/>
      <c r="D9" s="40"/>
      <c r="E9" s="113"/>
      <c r="F9" s="232"/>
      <c r="G9" s="22"/>
      <c r="H9" s="21"/>
      <c r="I9" s="21"/>
      <c r="J9" s="21"/>
      <c r="K9" s="23"/>
      <c r="M9" s="291"/>
    </row>
    <row r="10" spans="1:13" ht="22.5" customHeight="1" x14ac:dyDescent="0.15">
      <c r="A10" s="273"/>
      <c r="B10" s="306"/>
      <c r="C10" s="9"/>
      <c r="D10" s="12"/>
      <c r="E10" s="113"/>
      <c r="F10" s="21"/>
      <c r="G10" s="22"/>
      <c r="H10" s="21"/>
      <c r="I10" s="21"/>
      <c r="J10" s="21"/>
      <c r="K10" s="23"/>
      <c r="M10" s="291"/>
    </row>
    <row r="11" spans="1:13" ht="22.5" customHeight="1" x14ac:dyDescent="0.15">
      <c r="A11" s="273"/>
      <c r="B11" s="306"/>
      <c r="C11" s="9"/>
      <c r="D11" s="12"/>
      <c r="E11" s="113"/>
      <c r="F11" s="21"/>
      <c r="G11" s="22"/>
      <c r="H11" s="21"/>
      <c r="I11" s="21"/>
      <c r="J11" s="21"/>
      <c r="K11" s="23"/>
      <c r="M11" s="291"/>
    </row>
    <row r="12" spans="1:13" ht="22.5" customHeight="1" x14ac:dyDescent="0.15">
      <c r="A12" s="273"/>
      <c r="B12" s="306"/>
      <c r="C12" s="9"/>
      <c r="D12" s="12"/>
      <c r="E12" s="113"/>
      <c r="F12" s="21"/>
      <c r="G12" s="22"/>
      <c r="H12" s="21"/>
      <c r="I12" s="21"/>
      <c r="J12" s="21"/>
      <c r="K12" s="23"/>
      <c r="M12" s="291"/>
    </row>
    <row r="13" spans="1:13" ht="22.5" customHeight="1" x14ac:dyDescent="0.15">
      <c r="A13" s="273"/>
      <c r="B13" s="306"/>
      <c r="C13" s="9"/>
      <c r="D13" s="12"/>
      <c r="E13" s="113"/>
      <c r="F13" s="21"/>
      <c r="G13" s="22"/>
      <c r="H13" s="21"/>
      <c r="I13" s="21"/>
      <c r="J13" s="21"/>
      <c r="K13" s="23"/>
    </row>
    <row r="14" spans="1:13" ht="22.5" customHeight="1" x14ac:dyDescent="0.15">
      <c r="A14" s="308"/>
      <c r="B14" s="306"/>
      <c r="C14" s="9"/>
      <c r="D14" s="12"/>
      <c r="E14" s="113"/>
      <c r="F14" s="22"/>
      <c r="G14" s="22"/>
      <c r="H14" s="22"/>
      <c r="I14" s="22"/>
      <c r="J14" s="22"/>
      <c r="K14" s="23"/>
    </row>
    <row r="15" spans="1:13" ht="22.5" customHeight="1" x14ac:dyDescent="0.15">
      <c r="A15" s="308"/>
      <c r="B15" s="309"/>
      <c r="C15" s="9"/>
      <c r="D15" s="12"/>
      <c r="E15" s="113"/>
      <c r="F15" s="22"/>
      <c r="G15" s="22"/>
      <c r="H15" s="21"/>
      <c r="I15" s="21"/>
      <c r="J15" s="21"/>
      <c r="K15" s="23"/>
    </row>
    <row r="16" spans="1:13" ht="22.5" customHeight="1" x14ac:dyDescent="0.15">
      <c r="A16" s="308"/>
      <c r="B16" s="309"/>
      <c r="C16" s="9"/>
      <c r="D16" s="12"/>
      <c r="E16" s="113"/>
      <c r="F16" s="22"/>
      <c r="G16" s="22"/>
      <c r="H16" s="22"/>
      <c r="I16" s="21"/>
      <c r="J16" s="21"/>
      <c r="K16" s="23"/>
    </row>
    <row r="17" spans="1:14" ht="22.5" customHeight="1" x14ac:dyDescent="0.15">
      <c r="A17" s="310"/>
      <c r="B17" s="311"/>
      <c r="C17" s="11"/>
      <c r="D17" s="13"/>
      <c r="E17" s="113"/>
      <c r="F17" s="24"/>
      <c r="G17" s="24"/>
      <c r="H17" s="24"/>
      <c r="I17" s="24"/>
      <c r="J17" s="25"/>
      <c r="K17" s="26"/>
    </row>
    <row r="18" spans="1:14" ht="22.5" customHeight="1" x14ac:dyDescent="0.15">
      <c r="A18" s="310"/>
      <c r="B18" s="311"/>
      <c r="C18" s="11"/>
      <c r="D18" s="13"/>
      <c r="E18" s="113"/>
      <c r="F18" s="24"/>
      <c r="G18" s="25"/>
      <c r="H18" s="25"/>
      <c r="I18" s="24"/>
      <c r="J18" s="25"/>
      <c r="K18" s="26"/>
    </row>
    <row r="19" spans="1:14" ht="22.5" customHeight="1" x14ac:dyDescent="0.15">
      <c r="A19" s="273"/>
      <c r="B19" s="306"/>
      <c r="C19" s="10"/>
      <c r="D19" s="12"/>
      <c r="E19" s="113"/>
      <c r="F19" s="21"/>
      <c r="G19" s="22"/>
      <c r="H19" s="21"/>
      <c r="I19" s="21"/>
      <c r="J19" s="21"/>
      <c r="K19" s="23"/>
    </row>
    <row r="20" spans="1:14" ht="22.5" customHeight="1" x14ac:dyDescent="0.15">
      <c r="A20" s="273"/>
      <c r="B20" s="306"/>
      <c r="C20" s="10"/>
      <c r="D20" s="12"/>
      <c r="E20" s="113"/>
      <c r="F20" s="21"/>
      <c r="G20" s="22"/>
      <c r="H20" s="21"/>
      <c r="I20" s="21"/>
      <c r="J20" s="21"/>
      <c r="K20" s="23"/>
    </row>
    <row r="21" spans="1:14" ht="22.5" customHeight="1" x14ac:dyDescent="0.15">
      <c r="A21" s="308"/>
      <c r="B21" s="306"/>
      <c r="C21" s="9"/>
      <c r="D21" s="12"/>
      <c r="E21" s="113"/>
      <c r="F21" s="21"/>
      <c r="G21" s="22"/>
      <c r="H21" s="22"/>
      <c r="I21" s="21"/>
      <c r="J21" s="21"/>
      <c r="K21" s="23"/>
    </row>
    <row r="22" spans="1:14" ht="22.5" customHeight="1" x14ac:dyDescent="0.15">
      <c r="A22" s="273"/>
      <c r="B22" s="306"/>
      <c r="C22" s="9"/>
      <c r="D22" s="12"/>
      <c r="E22" s="113"/>
      <c r="F22" s="21"/>
      <c r="G22" s="22"/>
      <c r="H22" s="21"/>
      <c r="I22" s="21"/>
      <c r="J22" s="21"/>
      <c r="K22" s="23"/>
    </row>
    <row r="23" spans="1:14" ht="22.5" customHeight="1" x14ac:dyDescent="0.15">
      <c r="A23" s="273"/>
      <c r="B23" s="306"/>
      <c r="C23" s="9"/>
      <c r="D23" s="12"/>
      <c r="E23" s="113"/>
      <c r="F23" s="21"/>
      <c r="G23" s="22"/>
      <c r="H23" s="21"/>
      <c r="I23" s="21"/>
      <c r="J23" s="21"/>
      <c r="K23" s="23"/>
    </row>
    <row r="24" spans="1:14" ht="22.5" customHeight="1" x14ac:dyDescent="0.15">
      <c r="A24" s="308"/>
      <c r="B24" s="306"/>
      <c r="C24" s="10"/>
      <c r="D24" s="12"/>
      <c r="E24" s="113"/>
      <c r="F24" s="21"/>
      <c r="G24" s="22"/>
      <c r="H24" s="21"/>
      <c r="I24" s="21"/>
      <c r="J24" s="21"/>
      <c r="K24" s="23"/>
      <c r="M24" s="42">
        <f>SUMIF(E4:E26,"立候補準備",C4:C26)</f>
        <v>0</v>
      </c>
      <c r="N24" s="136" t="s">
        <v>32</v>
      </c>
    </row>
    <row r="25" spans="1:14" ht="22.5" customHeight="1" x14ac:dyDescent="0.15">
      <c r="A25" s="273"/>
      <c r="B25" s="306"/>
      <c r="C25" s="10"/>
      <c r="D25" s="12"/>
      <c r="E25" s="113"/>
      <c r="F25" s="21"/>
      <c r="G25" s="22"/>
      <c r="H25" s="21"/>
      <c r="I25" s="21"/>
      <c r="J25" s="21"/>
      <c r="K25" s="23"/>
      <c r="M25" s="42">
        <f>SUMIF(E4:E26,"選 挙 運 動",C4:C26)</f>
        <v>0</v>
      </c>
      <c r="N25" s="136" t="s">
        <v>127</v>
      </c>
    </row>
    <row r="26" spans="1:14" ht="22.5" customHeight="1" thickBot="1" x14ac:dyDescent="0.2">
      <c r="A26" s="274"/>
      <c r="B26" s="307"/>
      <c r="C26" s="33"/>
      <c r="D26" s="34"/>
      <c r="E26" s="113"/>
      <c r="F26" s="35"/>
      <c r="G26" s="36"/>
      <c r="H26" s="35"/>
      <c r="I26" s="35"/>
      <c r="J26" s="35"/>
      <c r="K26" s="37"/>
      <c r="M26" s="42">
        <f>SUM(M24:M25)</f>
        <v>0</v>
      </c>
    </row>
    <row r="27" spans="1:14" ht="18.75" customHeight="1" thickTop="1" x14ac:dyDescent="0.15">
      <c r="A27" s="304" t="s">
        <v>33</v>
      </c>
      <c r="B27" s="305"/>
      <c r="C27" s="39">
        <f>SUM(C4:C26)</f>
        <v>0</v>
      </c>
      <c r="D27" s="137" t="s">
        <v>137</v>
      </c>
      <c r="E27" s="202"/>
      <c r="F27" s="203"/>
      <c r="G27" s="204"/>
      <c r="H27" s="203"/>
      <c r="I27" s="203"/>
      <c r="J27" s="203"/>
      <c r="K27" s="206" t="s">
        <v>135</v>
      </c>
      <c r="M27" s="128" t="str">
        <f>IF(M26=C27,"OK","NG")</f>
        <v>OK</v>
      </c>
    </row>
    <row r="28" spans="1:14" ht="18.75" customHeight="1" thickBot="1" x14ac:dyDescent="0.2">
      <c r="A28" s="32" t="s">
        <v>12</v>
      </c>
      <c r="B28" s="3" t="s">
        <v>51</v>
      </c>
      <c r="C28" s="4"/>
      <c r="D28" s="2"/>
      <c r="F28" s="2"/>
      <c r="G28" s="2"/>
      <c r="K28" s="125" t="s">
        <v>108</v>
      </c>
    </row>
    <row r="29" spans="1:14" ht="15" customHeight="1" x14ac:dyDescent="0.15">
      <c r="A29" s="280" t="s">
        <v>0</v>
      </c>
      <c r="B29" s="281"/>
      <c r="C29" s="284" t="s">
        <v>31</v>
      </c>
      <c r="D29" s="281"/>
      <c r="E29" s="281" t="s">
        <v>13</v>
      </c>
      <c r="F29" s="297" t="s">
        <v>4</v>
      </c>
      <c r="G29" s="281" t="s">
        <v>14</v>
      </c>
      <c r="H29" s="281"/>
      <c r="I29" s="281"/>
      <c r="J29" s="299" t="s">
        <v>114</v>
      </c>
      <c r="K29" s="286" t="s">
        <v>10</v>
      </c>
      <c r="M29" s="291" t="s">
        <v>111</v>
      </c>
    </row>
    <row r="30" spans="1:14" ht="15" customHeight="1" x14ac:dyDescent="0.15">
      <c r="A30" s="282"/>
      <c r="B30" s="283"/>
      <c r="C30" s="283"/>
      <c r="D30" s="283"/>
      <c r="E30" s="283"/>
      <c r="F30" s="298"/>
      <c r="G30" s="31" t="s">
        <v>63</v>
      </c>
      <c r="H30" s="31" t="s">
        <v>1</v>
      </c>
      <c r="I30" s="64" t="s">
        <v>64</v>
      </c>
      <c r="J30" s="300"/>
      <c r="K30" s="287"/>
      <c r="M30" s="291"/>
    </row>
    <row r="31" spans="1:14" ht="21.75" customHeight="1" x14ac:dyDescent="0.15">
      <c r="A31" s="312"/>
      <c r="B31" s="313"/>
      <c r="C31" s="150"/>
      <c r="D31" s="122" t="s">
        <v>16</v>
      </c>
      <c r="E31" s="113"/>
      <c r="F31" s="21"/>
      <c r="G31" s="22"/>
      <c r="H31" s="21"/>
      <c r="I31" s="21"/>
      <c r="J31" s="21"/>
      <c r="K31" s="23"/>
      <c r="M31" s="291"/>
    </row>
    <row r="32" spans="1:14" ht="21.75" customHeight="1" x14ac:dyDescent="0.15">
      <c r="A32" s="308"/>
      <c r="B32" s="306"/>
      <c r="C32" s="9"/>
      <c r="D32" s="12"/>
      <c r="E32" s="113"/>
      <c r="F32" s="21"/>
      <c r="G32" s="22"/>
      <c r="H32" s="21"/>
      <c r="I32" s="21"/>
      <c r="J32" s="22"/>
      <c r="K32" s="241"/>
      <c r="M32" s="291"/>
    </row>
    <row r="33" spans="1:13" ht="21.75" customHeight="1" x14ac:dyDescent="0.15">
      <c r="A33" s="308"/>
      <c r="B33" s="306"/>
      <c r="C33" s="10"/>
      <c r="D33" s="12"/>
      <c r="E33" s="113"/>
      <c r="F33" s="22"/>
      <c r="G33" s="22"/>
      <c r="H33" s="21"/>
      <c r="I33" s="21"/>
      <c r="J33" s="21"/>
      <c r="K33" s="23"/>
      <c r="M33" s="291"/>
    </row>
    <row r="34" spans="1:13" ht="21.75" customHeight="1" x14ac:dyDescent="0.15">
      <c r="A34" s="308"/>
      <c r="B34" s="306"/>
      <c r="C34" s="9"/>
      <c r="D34" s="12"/>
      <c r="E34" s="113"/>
      <c r="F34" s="21"/>
      <c r="G34" s="22"/>
      <c r="H34" s="21"/>
      <c r="I34" s="21"/>
      <c r="J34" s="21"/>
      <c r="K34" s="23"/>
      <c r="M34" s="291"/>
    </row>
    <row r="35" spans="1:13" ht="21.75" customHeight="1" x14ac:dyDescent="0.15">
      <c r="A35" s="273"/>
      <c r="B35" s="306"/>
      <c r="C35" s="9"/>
      <c r="D35" s="12"/>
      <c r="E35" s="113"/>
      <c r="F35" s="22"/>
      <c r="G35" s="22"/>
      <c r="H35" s="21"/>
      <c r="I35" s="21"/>
      <c r="J35" s="21"/>
      <c r="K35" s="23"/>
      <c r="M35" s="291"/>
    </row>
    <row r="36" spans="1:13" ht="21.75" customHeight="1" x14ac:dyDescent="0.15">
      <c r="A36" s="273"/>
      <c r="B36" s="306"/>
      <c r="C36" s="9"/>
      <c r="D36" s="40"/>
      <c r="E36" s="113"/>
      <c r="F36" s="232"/>
      <c r="G36" s="22"/>
      <c r="H36" s="21"/>
      <c r="I36" s="21"/>
      <c r="J36" s="21"/>
      <c r="K36" s="23"/>
      <c r="M36" s="291"/>
    </row>
    <row r="37" spans="1:13" ht="21.75" customHeight="1" x14ac:dyDescent="0.15">
      <c r="A37" s="273"/>
      <c r="B37" s="306"/>
      <c r="C37" s="9"/>
      <c r="D37" s="12"/>
      <c r="E37" s="113"/>
      <c r="F37" s="21"/>
      <c r="G37" s="22"/>
      <c r="H37" s="21"/>
      <c r="I37" s="21"/>
      <c r="J37" s="21"/>
      <c r="K37" s="23"/>
      <c r="M37" s="291"/>
    </row>
    <row r="38" spans="1:13" ht="21.75" customHeight="1" x14ac:dyDescent="0.15">
      <c r="A38" s="273"/>
      <c r="B38" s="306"/>
      <c r="C38" s="9"/>
      <c r="D38" s="12"/>
      <c r="E38" s="113"/>
      <c r="F38" s="21"/>
      <c r="G38" s="22"/>
      <c r="H38" s="21"/>
      <c r="I38" s="21"/>
      <c r="J38" s="21"/>
      <c r="K38" s="23"/>
      <c r="M38" s="291"/>
    </row>
    <row r="39" spans="1:13" ht="21.75" customHeight="1" x14ac:dyDescent="0.15">
      <c r="A39" s="273"/>
      <c r="B39" s="306"/>
      <c r="C39" s="9"/>
      <c r="D39" s="12"/>
      <c r="E39" s="113"/>
      <c r="F39" s="21"/>
      <c r="G39" s="22"/>
      <c r="H39" s="21"/>
      <c r="I39" s="21"/>
      <c r="J39" s="21"/>
      <c r="K39" s="23"/>
      <c r="M39" s="291"/>
    </row>
    <row r="40" spans="1:13" ht="21.75" customHeight="1" x14ac:dyDescent="0.15">
      <c r="A40" s="273"/>
      <c r="B40" s="306"/>
      <c r="C40" s="9"/>
      <c r="D40" s="12"/>
      <c r="E40" s="113"/>
      <c r="F40" s="21"/>
      <c r="G40" s="22"/>
      <c r="H40" s="21"/>
      <c r="I40" s="21"/>
      <c r="J40" s="21"/>
      <c r="K40" s="23"/>
      <c r="M40" s="291"/>
    </row>
    <row r="41" spans="1:13" ht="21.75" customHeight="1" x14ac:dyDescent="0.15">
      <c r="A41" s="308"/>
      <c r="B41" s="306"/>
      <c r="C41" s="9"/>
      <c r="D41" s="12"/>
      <c r="E41" s="113"/>
      <c r="F41" s="22"/>
      <c r="G41" s="22"/>
      <c r="H41" s="22"/>
      <c r="I41" s="22"/>
      <c r="J41" s="22"/>
      <c r="K41" s="23"/>
      <c r="M41" s="291"/>
    </row>
    <row r="42" spans="1:13" ht="21.75" customHeight="1" x14ac:dyDescent="0.15">
      <c r="A42" s="308"/>
      <c r="B42" s="309"/>
      <c r="C42" s="9"/>
      <c r="D42" s="12"/>
      <c r="E42" s="113"/>
      <c r="F42" s="22"/>
      <c r="G42" s="22"/>
      <c r="H42" s="21"/>
      <c r="I42" s="21"/>
      <c r="J42" s="21"/>
      <c r="K42" s="23"/>
      <c r="M42" s="291"/>
    </row>
    <row r="43" spans="1:13" ht="21.75" customHeight="1" x14ac:dyDescent="0.15">
      <c r="A43" s="308"/>
      <c r="B43" s="309"/>
      <c r="C43" s="9"/>
      <c r="D43" s="12"/>
      <c r="E43" s="113"/>
      <c r="F43" s="22"/>
      <c r="G43" s="22"/>
      <c r="H43" s="22"/>
      <c r="I43" s="21"/>
      <c r="J43" s="21"/>
      <c r="K43" s="23"/>
      <c r="M43" s="291"/>
    </row>
    <row r="44" spans="1:13" ht="21.75" customHeight="1" x14ac:dyDescent="0.15">
      <c r="A44" s="310"/>
      <c r="B44" s="311"/>
      <c r="C44" s="11"/>
      <c r="D44" s="13"/>
      <c r="E44" s="113"/>
      <c r="F44" s="24"/>
      <c r="G44" s="24"/>
      <c r="H44" s="24"/>
      <c r="I44" s="24"/>
      <c r="J44" s="25"/>
      <c r="K44" s="26"/>
    </row>
    <row r="45" spans="1:13" ht="21.75" customHeight="1" x14ac:dyDescent="0.15">
      <c r="A45" s="310"/>
      <c r="B45" s="311"/>
      <c r="C45" s="11"/>
      <c r="D45" s="13"/>
      <c r="E45" s="113"/>
      <c r="F45" s="24"/>
      <c r="G45" s="24"/>
      <c r="H45" s="24"/>
      <c r="I45" s="24"/>
      <c r="J45" s="25"/>
      <c r="K45" s="26"/>
    </row>
    <row r="46" spans="1:13" ht="21.75" customHeight="1" x14ac:dyDescent="0.15">
      <c r="A46" s="310"/>
      <c r="B46" s="311"/>
      <c r="C46" s="11"/>
      <c r="D46" s="13"/>
      <c r="E46" s="113"/>
      <c r="F46" s="24"/>
      <c r="G46" s="25"/>
      <c r="H46" s="25"/>
      <c r="I46" s="24"/>
      <c r="J46" s="25"/>
      <c r="K46" s="26"/>
    </row>
    <row r="47" spans="1:13" ht="21.75" customHeight="1" x14ac:dyDescent="0.15">
      <c r="A47" s="273"/>
      <c r="B47" s="306"/>
      <c r="C47" s="10"/>
      <c r="D47" s="12"/>
      <c r="E47" s="113"/>
      <c r="F47" s="21"/>
      <c r="G47" s="22"/>
      <c r="H47" s="21"/>
      <c r="I47" s="21"/>
      <c r="J47" s="21"/>
      <c r="K47" s="23"/>
    </row>
    <row r="48" spans="1:13" ht="21.75" customHeight="1" x14ac:dyDescent="0.15">
      <c r="A48" s="308"/>
      <c r="B48" s="306"/>
      <c r="C48" s="9"/>
      <c r="D48" s="12"/>
      <c r="E48" s="113"/>
      <c r="F48" s="21"/>
      <c r="G48" s="22"/>
      <c r="H48" s="21"/>
      <c r="I48" s="21"/>
      <c r="J48" s="21"/>
      <c r="K48" s="23"/>
    </row>
    <row r="49" spans="1:13" ht="21.75" customHeight="1" x14ac:dyDescent="0.15">
      <c r="A49" s="273"/>
      <c r="B49" s="306"/>
      <c r="C49" s="9"/>
      <c r="D49" s="12"/>
      <c r="E49" s="113"/>
      <c r="F49" s="21"/>
      <c r="G49" s="22"/>
      <c r="H49" s="21"/>
      <c r="I49" s="21"/>
      <c r="J49" s="21"/>
      <c r="K49" s="23"/>
    </row>
    <row r="50" spans="1:13" ht="21.75" customHeight="1" x14ac:dyDescent="0.15">
      <c r="A50" s="308"/>
      <c r="B50" s="306"/>
      <c r="C50" s="10"/>
      <c r="D50" s="12"/>
      <c r="E50" s="113"/>
      <c r="F50" s="21"/>
      <c r="G50" s="22"/>
      <c r="H50" s="21"/>
      <c r="I50" s="21"/>
      <c r="J50" s="21"/>
      <c r="K50" s="23"/>
      <c r="M50" s="42">
        <f>SUMIF(E4:E52,"立候補準備",C4:C52)</f>
        <v>0</v>
      </c>
    </row>
    <row r="51" spans="1:13" ht="21.75" customHeight="1" x14ac:dyDescent="0.15">
      <c r="A51" s="273"/>
      <c r="B51" s="306"/>
      <c r="C51" s="10"/>
      <c r="D51" s="12"/>
      <c r="E51" s="113"/>
      <c r="F51" s="21"/>
      <c r="G51" s="22"/>
      <c r="H51" s="21"/>
      <c r="I51" s="21"/>
      <c r="J51" s="21"/>
      <c r="K51" s="23"/>
      <c r="M51" s="156">
        <f>SUMIF(E4:E52,"選 挙 運 動",C4:C52)</f>
        <v>0</v>
      </c>
    </row>
    <row r="52" spans="1:13" ht="21.75" customHeight="1" thickBot="1" x14ac:dyDescent="0.2">
      <c r="A52" s="274"/>
      <c r="B52" s="307"/>
      <c r="C52" s="33"/>
      <c r="D52" s="34"/>
      <c r="E52" s="113"/>
      <c r="F52" s="21"/>
      <c r="G52" s="36"/>
      <c r="H52" s="35"/>
      <c r="I52" s="35"/>
      <c r="J52" s="35"/>
      <c r="K52" s="37"/>
      <c r="M52" s="156">
        <f>SUM(M50:M51)</f>
        <v>0</v>
      </c>
    </row>
    <row r="53" spans="1:13" ht="18.75" customHeight="1" thickTop="1" thickBot="1" x14ac:dyDescent="0.2">
      <c r="A53" s="304" t="s">
        <v>33</v>
      </c>
      <c r="B53" s="305"/>
      <c r="C53" s="39">
        <f>SUM(C31:C52)</f>
        <v>0</v>
      </c>
      <c r="D53" s="137" t="s">
        <v>113</v>
      </c>
      <c r="E53" s="202"/>
      <c r="F53" s="203"/>
      <c r="G53" s="204"/>
      <c r="H53" s="203"/>
      <c r="I53" s="203"/>
      <c r="J53" s="203"/>
      <c r="K53" s="205"/>
      <c r="M53" s="128" t="str">
        <f>IF(M52=C54,"OK","NG")</f>
        <v>OK</v>
      </c>
    </row>
    <row r="54" spans="1:13" ht="18.75" customHeight="1" thickTop="1" x14ac:dyDescent="0.15">
      <c r="A54" s="304" t="s">
        <v>125</v>
      </c>
      <c r="B54" s="305"/>
      <c r="C54" s="39">
        <f>C27+C53</f>
        <v>0</v>
      </c>
      <c r="D54" s="38"/>
      <c r="E54" s="202"/>
      <c r="F54" s="203"/>
      <c r="G54" s="204"/>
      <c r="H54" s="203"/>
      <c r="I54" s="203"/>
      <c r="J54" s="203"/>
      <c r="K54" s="206" t="s">
        <v>154</v>
      </c>
    </row>
    <row r="55" spans="1:13" ht="18.75" customHeight="1" thickBot="1" x14ac:dyDescent="0.2">
      <c r="A55" s="32" t="s">
        <v>12</v>
      </c>
      <c r="B55" s="3" t="s">
        <v>51</v>
      </c>
      <c r="C55" s="4"/>
      <c r="D55" s="2"/>
      <c r="F55" s="2"/>
      <c r="G55" s="2"/>
      <c r="K55" s="125" t="s">
        <v>93</v>
      </c>
      <c r="M55" s="291" t="s">
        <v>87</v>
      </c>
    </row>
    <row r="56" spans="1:13" ht="15" customHeight="1" x14ac:dyDescent="0.15">
      <c r="A56" s="280" t="s">
        <v>0</v>
      </c>
      <c r="B56" s="281"/>
      <c r="C56" s="284" t="s">
        <v>31</v>
      </c>
      <c r="D56" s="281"/>
      <c r="E56" s="281" t="s">
        <v>13</v>
      </c>
      <c r="F56" s="297" t="s">
        <v>4</v>
      </c>
      <c r="G56" s="281" t="s">
        <v>14</v>
      </c>
      <c r="H56" s="281"/>
      <c r="I56" s="281"/>
      <c r="J56" s="299" t="s">
        <v>66</v>
      </c>
      <c r="K56" s="286" t="s">
        <v>10</v>
      </c>
      <c r="M56" s="291"/>
    </row>
    <row r="57" spans="1:13" ht="15" customHeight="1" x14ac:dyDescent="0.15">
      <c r="A57" s="282"/>
      <c r="B57" s="283"/>
      <c r="C57" s="283"/>
      <c r="D57" s="283"/>
      <c r="E57" s="283"/>
      <c r="F57" s="298"/>
      <c r="G57" s="31" t="s">
        <v>63</v>
      </c>
      <c r="H57" s="31" t="s">
        <v>1</v>
      </c>
      <c r="I57" s="64" t="s">
        <v>64</v>
      </c>
      <c r="J57" s="300"/>
      <c r="K57" s="287"/>
      <c r="M57" s="291"/>
    </row>
    <row r="58" spans="1:13" ht="22.5" customHeight="1" x14ac:dyDescent="0.15">
      <c r="A58" s="312"/>
      <c r="B58" s="313"/>
      <c r="C58" s="151"/>
      <c r="D58" s="122" t="s">
        <v>16</v>
      </c>
      <c r="E58" s="113"/>
      <c r="F58" s="21"/>
      <c r="G58" s="22"/>
      <c r="H58" s="21"/>
      <c r="I58" s="21"/>
      <c r="J58" s="21"/>
      <c r="K58" s="23"/>
      <c r="M58" s="291"/>
    </row>
    <row r="59" spans="1:13" ht="22.5" customHeight="1" x14ac:dyDescent="0.15">
      <c r="A59" s="308"/>
      <c r="B59" s="306"/>
      <c r="C59" s="9"/>
      <c r="D59" s="12"/>
      <c r="E59" s="113"/>
      <c r="F59" s="21"/>
      <c r="G59" s="22"/>
      <c r="H59" s="21"/>
      <c r="I59" s="21"/>
      <c r="J59" s="22"/>
      <c r="K59" s="241"/>
      <c r="M59" s="291"/>
    </row>
    <row r="60" spans="1:13" ht="22.5" customHeight="1" x14ac:dyDescent="0.15">
      <c r="A60" s="308"/>
      <c r="B60" s="306"/>
      <c r="C60" s="10"/>
      <c r="D60" s="12"/>
      <c r="E60" s="113"/>
      <c r="F60" s="22"/>
      <c r="G60" s="22"/>
      <c r="H60" s="21"/>
      <c r="I60" s="21"/>
      <c r="J60" s="21"/>
      <c r="K60" s="23"/>
      <c r="M60" s="291"/>
    </row>
    <row r="61" spans="1:13" ht="22.5" customHeight="1" x14ac:dyDescent="0.15">
      <c r="A61" s="308"/>
      <c r="B61" s="306"/>
      <c r="C61" s="9"/>
      <c r="D61" s="12"/>
      <c r="E61" s="113"/>
      <c r="F61" s="21"/>
      <c r="G61" s="22"/>
      <c r="H61" s="21"/>
      <c r="I61" s="21"/>
      <c r="J61" s="21"/>
      <c r="K61" s="23"/>
      <c r="M61" s="291"/>
    </row>
    <row r="62" spans="1:13" ht="22.5" customHeight="1" x14ac:dyDescent="0.15">
      <c r="A62" s="273"/>
      <c r="B62" s="306"/>
      <c r="C62" s="9"/>
      <c r="D62" s="12"/>
      <c r="E62" s="113"/>
      <c r="F62" s="22"/>
      <c r="G62" s="22"/>
      <c r="H62" s="21"/>
      <c r="I62" s="21"/>
      <c r="J62" s="21"/>
      <c r="K62" s="23"/>
      <c r="M62" s="291"/>
    </row>
    <row r="63" spans="1:13" ht="22.5" customHeight="1" x14ac:dyDescent="0.15">
      <c r="A63" s="273"/>
      <c r="B63" s="306"/>
      <c r="C63" s="9"/>
      <c r="D63" s="40"/>
      <c r="E63" s="113"/>
      <c r="F63" s="232"/>
      <c r="G63" s="22"/>
      <c r="H63" s="21"/>
      <c r="I63" s="21"/>
      <c r="J63" s="21"/>
      <c r="K63" s="23"/>
      <c r="M63" s="291"/>
    </row>
    <row r="64" spans="1:13" ht="22.5" customHeight="1" x14ac:dyDescent="0.15">
      <c r="A64" s="273"/>
      <c r="B64" s="306"/>
      <c r="C64" s="9"/>
      <c r="D64" s="12"/>
      <c r="E64" s="113"/>
      <c r="F64" s="21"/>
      <c r="G64" s="22"/>
      <c r="H64" s="21"/>
      <c r="I64" s="21"/>
      <c r="J64" s="21"/>
      <c r="K64" s="23"/>
      <c r="M64" s="291"/>
    </row>
    <row r="65" spans="1:13" ht="22.5" customHeight="1" x14ac:dyDescent="0.15">
      <c r="A65" s="273"/>
      <c r="B65" s="306"/>
      <c r="C65" s="9"/>
      <c r="D65" s="12"/>
      <c r="E65" s="113"/>
      <c r="F65" s="21"/>
      <c r="G65" s="22"/>
      <c r="H65" s="21"/>
      <c r="I65" s="21"/>
      <c r="J65" s="21"/>
      <c r="K65" s="23"/>
      <c r="M65" s="291"/>
    </row>
    <row r="66" spans="1:13" ht="22.5" customHeight="1" x14ac:dyDescent="0.15">
      <c r="A66" s="273"/>
      <c r="B66" s="306"/>
      <c r="C66" s="9"/>
      <c r="D66" s="12"/>
      <c r="E66" s="113"/>
      <c r="F66" s="21"/>
      <c r="G66" s="22"/>
      <c r="H66" s="21"/>
      <c r="I66" s="21"/>
      <c r="J66" s="21"/>
      <c r="K66" s="23"/>
      <c r="M66" s="291"/>
    </row>
    <row r="67" spans="1:13" ht="22.5" customHeight="1" x14ac:dyDescent="0.15">
      <c r="A67" s="273"/>
      <c r="B67" s="306"/>
      <c r="C67" s="9"/>
      <c r="D67" s="12"/>
      <c r="E67" s="113"/>
      <c r="F67" s="21"/>
      <c r="G67" s="22"/>
      <c r="H67" s="21"/>
      <c r="I67" s="21"/>
      <c r="J67" s="21"/>
      <c r="K67" s="23"/>
    </row>
    <row r="68" spans="1:13" ht="22.5" customHeight="1" x14ac:dyDescent="0.15">
      <c r="A68" s="308"/>
      <c r="B68" s="306"/>
      <c r="C68" s="9"/>
      <c r="D68" s="12"/>
      <c r="E68" s="113"/>
      <c r="F68" s="22"/>
      <c r="G68" s="22"/>
      <c r="H68" s="22"/>
      <c r="I68" s="22"/>
      <c r="J68" s="22"/>
      <c r="K68" s="23"/>
    </row>
    <row r="69" spans="1:13" ht="22.5" customHeight="1" x14ac:dyDescent="0.15">
      <c r="A69" s="308"/>
      <c r="B69" s="309"/>
      <c r="C69" s="9"/>
      <c r="D69" s="12"/>
      <c r="E69" s="113"/>
      <c r="F69" s="22"/>
      <c r="G69" s="22"/>
      <c r="H69" s="21"/>
      <c r="I69" s="21"/>
      <c r="J69" s="21"/>
      <c r="K69" s="23"/>
    </row>
    <row r="70" spans="1:13" ht="22.5" customHeight="1" x14ac:dyDescent="0.15">
      <c r="A70" s="308"/>
      <c r="B70" s="309"/>
      <c r="C70" s="9"/>
      <c r="D70" s="12"/>
      <c r="E70" s="113"/>
      <c r="F70" s="22"/>
      <c r="G70" s="22"/>
      <c r="H70" s="22"/>
      <c r="I70" s="21"/>
      <c r="J70" s="21"/>
      <c r="K70" s="23"/>
    </row>
    <row r="71" spans="1:13" ht="22.5" customHeight="1" x14ac:dyDescent="0.15">
      <c r="A71" s="310"/>
      <c r="B71" s="311"/>
      <c r="C71" s="11"/>
      <c r="D71" s="13"/>
      <c r="E71" s="113"/>
      <c r="F71" s="24"/>
      <c r="G71" s="24"/>
      <c r="H71" s="24"/>
      <c r="I71" s="24"/>
      <c r="J71" s="25"/>
      <c r="K71" s="26"/>
    </row>
    <row r="72" spans="1:13" ht="22.5" customHeight="1" x14ac:dyDescent="0.15">
      <c r="A72" s="310"/>
      <c r="B72" s="311"/>
      <c r="C72" s="11"/>
      <c r="D72" s="13"/>
      <c r="E72" s="113"/>
      <c r="F72" s="24"/>
      <c r="G72" s="25"/>
      <c r="H72" s="25"/>
      <c r="I72" s="24"/>
      <c r="J72" s="25"/>
      <c r="K72" s="26"/>
    </row>
    <row r="73" spans="1:13" ht="22.5" customHeight="1" x14ac:dyDescent="0.15">
      <c r="A73" s="273"/>
      <c r="B73" s="306"/>
      <c r="C73" s="10"/>
      <c r="D73" s="12"/>
      <c r="E73" s="113"/>
      <c r="F73" s="21"/>
      <c r="G73" s="22"/>
      <c r="H73" s="21"/>
      <c r="I73" s="21"/>
      <c r="J73" s="21"/>
      <c r="K73" s="23"/>
    </row>
    <row r="74" spans="1:13" ht="22.5" customHeight="1" x14ac:dyDescent="0.15">
      <c r="A74" s="273"/>
      <c r="B74" s="306"/>
      <c r="C74" s="10"/>
      <c r="D74" s="12"/>
      <c r="E74" s="113"/>
      <c r="F74" s="21"/>
      <c r="G74" s="22"/>
      <c r="H74" s="21"/>
      <c r="I74" s="21"/>
      <c r="J74" s="21"/>
      <c r="K74" s="23"/>
    </row>
    <row r="75" spans="1:13" ht="22.5" customHeight="1" x14ac:dyDescent="0.15">
      <c r="A75" s="308"/>
      <c r="B75" s="306"/>
      <c r="C75" s="9"/>
      <c r="D75" s="12"/>
      <c r="E75" s="113"/>
      <c r="F75" s="21"/>
      <c r="G75" s="22"/>
      <c r="H75" s="22"/>
      <c r="I75" s="21"/>
      <c r="J75" s="21"/>
      <c r="K75" s="23"/>
    </row>
    <row r="76" spans="1:13" ht="22.5" customHeight="1" x14ac:dyDescent="0.15">
      <c r="A76" s="273"/>
      <c r="B76" s="306"/>
      <c r="C76" s="9"/>
      <c r="D76" s="12"/>
      <c r="E76" s="113"/>
      <c r="F76" s="21"/>
      <c r="G76" s="22"/>
      <c r="H76" s="21"/>
      <c r="I76" s="21"/>
      <c r="J76" s="21"/>
      <c r="K76" s="23"/>
    </row>
    <row r="77" spans="1:13" ht="22.5" customHeight="1" x14ac:dyDescent="0.15">
      <c r="A77" s="273"/>
      <c r="B77" s="306"/>
      <c r="C77" s="9"/>
      <c r="D77" s="12"/>
      <c r="E77" s="113"/>
      <c r="F77" s="21"/>
      <c r="G77" s="22"/>
      <c r="H77" s="21"/>
      <c r="I77" s="21"/>
      <c r="J77" s="21"/>
      <c r="K77" s="23"/>
    </row>
    <row r="78" spans="1:13" ht="22.5" customHeight="1" x14ac:dyDescent="0.15">
      <c r="A78" s="308"/>
      <c r="B78" s="306"/>
      <c r="C78" s="10"/>
      <c r="D78" s="12"/>
      <c r="E78" s="113"/>
      <c r="F78" s="21"/>
      <c r="G78" s="22"/>
      <c r="H78" s="21"/>
      <c r="I78" s="21"/>
      <c r="J78" s="21"/>
      <c r="K78" s="23"/>
      <c r="M78" s="42">
        <f>SUMIF(E58:E80,"立候補準備",C58:C80)</f>
        <v>0</v>
      </c>
    </row>
    <row r="79" spans="1:13" ht="22.5" customHeight="1" x14ac:dyDescent="0.15">
      <c r="A79" s="273"/>
      <c r="B79" s="306"/>
      <c r="C79" s="10"/>
      <c r="D79" s="12"/>
      <c r="E79" s="113"/>
      <c r="F79" s="21"/>
      <c r="G79" s="22"/>
      <c r="H79" s="21"/>
      <c r="I79" s="21"/>
      <c r="J79" s="21"/>
      <c r="K79" s="23"/>
      <c r="M79" s="42">
        <f>SUMIF(E58:E80,"選 挙 運 動",C58:C80)</f>
        <v>0</v>
      </c>
    </row>
    <row r="80" spans="1:13" ht="22.5" customHeight="1" thickBot="1" x14ac:dyDescent="0.2">
      <c r="A80" s="274"/>
      <c r="B80" s="307"/>
      <c r="C80" s="33"/>
      <c r="D80" s="34"/>
      <c r="E80" s="113"/>
      <c r="F80" s="35"/>
      <c r="G80" s="36"/>
      <c r="H80" s="35"/>
      <c r="I80" s="35"/>
      <c r="J80" s="35"/>
      <c r="K80" s="37"/>
      <c r="M80" s="42">
        <f>SUM(M78:M79)</f>
        <v>0</v>
      </c>
    </row>
    <row r="81" spans="1:13" ht="18.75" customHeight="1" thickTop="1" x14ac:dyDescent="0.15">
      <c r="A81" s="304" t="s">
        <v>33</v>
      </c>
      <c r="B81" s="305"/>
      <c r="C81" s="39">
        <f>SUM(C58:C80)</f>
        <v>0</v>
      </c>
      <c r="D81" s="137"/>
      <c r="E81" s="202"/>
      <c r="F81" s="203"/>
      <c r="G81" s="204"/>
      <c r="H81" s="203"/>
      <c r="I81" s="203"/>
      <c r="J81" s="203"/>
      <c r="K81" s="206" t="s">
        <v>135</v>
      </c>
      <c r="M81" s="128" t="str">
        <f>IF(M80=C81,"OK","NG")</f>
        <v>OK</v>
      </c>
    </row>
    <row r="82" spans="1:13" ht="18.75" customHeight="1" thickBot="1" x14ac:dyDescent="0.2">
      <c r="A82" s="32" t="s">
        <v>12</v>
      </c>
      <c r="B82" s="3" t="s">
        <v>51</v>
      </c>
      <c r="C82" s="4"/>
      <c r="D82" s="2"/>
      <c r="F82" s="2"/>
      <c r="G82" s="2"/>
      <c r="K82" s="125" t="s">
        <v>92</v>
      </c>
      <c r="M82" s="291" t="s">
        <v>88</v>
      </c>
    </row>
    <row r="83" spans="1:13" ht="15" customHeight="1" x14ac:dyDescent="0.15">
      <c r="A83" s="280" t="s">
        <v>0</v>
      </c>
      <c r="B83" s="281"/>
      <c r="C83" s="284" t="s">
        <v>31</v>
      </c>
      <c r="D83" s="281"/>
      <c r="E83" s="281" t="s">
        <v>13</v>
      </c>
      <c r="F83" s="297" t="s">
        <v>4</v>
      </c>
      <c r="G83" s="281" t="s">
        <v>14</v>
      </c>
      <c r="H83" s="281"/>
      <c r="I83" s="281"/>
      <c r="J83" s="299" t="s">
        <v>66</v>
      </c>
      <c r="K83" s="286" t="s">
        <v>10</v>
      </c>
      <c r="M83" s="291"/>
    </row>
    <row r="84" spans="1:13" ht="15" customHeight="1" x14ac:dyDescent="0.15">
      <c r="A84" s="282"/>
      <c r="B84" s="283"/>
      <c r="C84" s="283"/>
      <c r="D84" s="283"/>
      <c r="E84" s="283"/>
      <c r="F84" s="298"/>
      <c r="G84" s="31" t="s">
        <v>63</v>
      </c>
      <c r="H84" s="31" t="s">
        <v>1</v>
      </c>
      <c r="I84" s="64" t="s">
        <v>64</v>
      </c>
      <c r="J84" s="300"/>
      <c r="K84" s="287"/>
      <c r="M84" s="291"/>
    </row>
    <row r="85" spans="1:13" ht="22.5" customHeight="1" x14ac:dyDescent="0.15">
      <c r="A85" s="312"/>
      <c r="B85" s="313"/>
      <c r="C85" s="151"/>
      <c r="D85" s="122" t="s">
        <v>16</v>
      </c>
      <c r="E85" s="113"/>
      <c r="F85" s="21"/>
      <c r="G85" s="22"/>
      <c r="H85" s="21"/>
      <c r="I85" s="21"/>
      <c r="J85" s="21"/>
      <c r="K85" s="23"/>
      <c r="M85" s="291"/>
    </row>
    <row r="86" spans="1:13" ht="22.5" customHeight="1" x14ac:dyDescent="0.15">
      <c r="A86" s="308"/>
      <c r="B86" s="306"/>
      <c r="C86" s="9"/>
      <c r="D86" s="12"/>
      <c r="E86" s="113"/>
      <c r="F86" s="21"/>
      <c r="G86" s="22"/>
      <c r="H86" s="21"/>
      <c r="I86" s="21"/>
      <c r="J86" s="22"/>
      <c r="K86" s="241"/>
      <c r="M86" s="291"/>
    </row>
    <row r="87" spans="1:13" ht="22.5" customHeight="1" x14ac:dyDescent="0.15">
      <c r="A87" s="308"/>
      <c r="B87" s="306"/>
      <c r="C87" s="10"/>
      <c r="D87" s="12"/>
      <c r="E87" s="113"/>
      <c r="F87" s="22"/>
      <c r="G87" s="22"/>
      <c r="H87" s="21"/>
      <c r="I87" s="21"/>
      <c r="J87" s="21"/>
      <c r="K87" s="23"/>
      <c r="M87" s="291"/>
    </row>
    <row r="88" spans="1:13" ht="22.5" customHeight="1" x14ac:dyDescent="0.15">
      <c r="A88" s="308"/>
      <c r="B88" s="306"/>
      <c r="C88" s="9"/>
      <c r="D88" s="12"/>
      <c r="E88" s="113"/>
      <c r="F88" s="21"/>
      <c r="G88" s="22"/>
      <c r="H88" s="21"/>
      <c r="I88" s="21"/>
      <c r="J88" s="21"/>
      <c r="K88" s="23"/>
      <c r="M88" s="291"/>
    </row>
    <row r="89" spans="1:13" ht="22.5" customHeight="1" x14ac:dyDescent="0.15">
      <c r="A89" s="273"/>
      <c r="B89" s="306"/>
      <c r="C89" s="9"/>
      <c r="D89" s="12"/>
      <c r="E89" s="113"/>
      <c r="F89" s="22"/>
      <c r="G89" s="22"/>
      <c r="H89" s="21"/>
      <c r="I89" s="21"/>
      <c r="J89" s="21"/>
      <c r="K89" s="23"/>
      <c r="M89" s="291"/>
    </row>
    <row r="90" spans="1:13" ht="22.5" customHeight="1" x14ac:dyDescent="0.15">
      <c r="A90" s="273"/>
      <c r="B90" s="306"/>
      <c r="C90" s="9"/>
      <c r="D90" s="40"/>
      <c r="E90" s="113"/>
      <c r="F90" s="232"/>
      <c r="G90" s="22"/>
      <c r="H90" s="21"/>
      <c r="I90" s="21"/>
      <c r="J90" s="21"/>
      <c r="K90" s="23"/>
      <c r="M90" s="291"/>
    </row>
    <row r="91" spans="1:13" ht="22.5" customHeight="1" x14ac:dyDescent="0.15">
      <c r="A91" s="273"/>
      <c r="B91" s="306"/>
      <c r="C91" s="9"/>
      <c r="D91" s="12"/>
      <c r="E91" s="113"/>
      <c r="F91" s="21"/>
      <c r="G91" s="22"/>
      <c r="H91" s="21"/>
      <c r="I91" s="21"/>
      <c r="J91" s="21"/>
      <c r="K91" s="23"/>
      <c r="M91" s="291"/>
    </row>
    <row r="92" spans="1:13" ht="22.5" customHeight="1" x14ac:dyDescent="0.15">
      <c r="A92" s="273"/>
      <c r="B92" s="306"/>
      <c r="C92" s="9"/>
      <c r="D92" s="12"/>
      <c r="E92" s="113"/>
      <c r="F92" s="21"/>
      <c r="G92" s="22"/>
      <c r="H92" s="21"/>
      <c r="I92" s="21"/>
      <c r="J92" s="21"/>
      <c r="K92" s="23"/>
      <c r="M92" s="291"/>
    </row>
    <row r="93" spans="1:13" ht="22.5" customHeight="1" x14ac:dyDescent="0.15">
      <c r="A93" s="273"/>
      <c r="B93" s="306"/>
      <c r="C93" s="9"/>
      <c r="D93" s="12"/>
      <c r="E93" s="113"/>
      <c r="F93" s="21"/>
      <c r="G93" s="22"/>
      <c r="H93" s="21"/>
      <c r="I93" s="21"/>
      <c r="J93" s="21"/>
      <c r="K93" s="23"/>
      <c r="M93" s="291"/>
    </row>
    <row r="94" spans="1:13" ht="22.5" customHeight="1" x14ac:dyDescent="0.15">
      <c r="A94" s="273"/>
      <c r="B94" s="306"/>
      <c r="C94" s="9"/>
      <c r="D94" s="12"/>
      <c r="E94" s="113"/>
      <c r="F94" s="21"/>
      <c r="G94" s="22"/>
      <c r="H94" s="21"/>
      <c r="I94" s="21"/>
      <c r="J94" s="21"/>
      <c r="K94" s="23"/>
    </row>
    <row r="95" spans="1:13" ht="22.5" customHeight="1" x14ac:dyDescent="0.15">
      <c r="A95" s="308"/>
      <c r="B95" s="306"/>
      <c r="C95" s="9"/>
      <c r="D95" s="12"/>
      <c r="E95" s="113"/>
      <c r="F95" s="22"/>
      <c r="G95" s="22"/>
      <c r="H95" s="22"/>
      <c r="I95" s="22"/>
      <c r="J95" s="22"/>
      <c r="K95" s="23"/>
    </row>
    <row r="96" spans="1:13" ht="22.5" customHeight="1" x14ac:dyDescent="0.15">
      <c r="A96" s="308"/>
      <c r="B96" s="309"/>
      <c r="C96" s="9"/>
      <c r="D96" s="12"/>
      <c r="E96" s="113"/>
      <c r="F96" s="22"/>
      <c r="G96" s="22"/>
      <c r="H96" s="21"/>
      <c r="I96" s="21"/>
      <c r="J96" s="21"/>
      <c r="K96" s="23"/>
    </row>
    <row r="97" spans="1:13" ht="22.5" customHeight="1" x14ac:dyDescent="0.15">
      <c r="A97" s="308"/>
      <c r="B97" s="309"/>
      <c r="C97" s="9"/>
      <c r="D97" s="12"/>
      <c r="E97" s="113"/>
      <c r="F97" s="22"/>
      <c r="G97" s="22"/>
      <c r="H97" s="22"/>
      <c r="I97" s="21"/>
      <c r="J97" s="21"/>
      <c r="K97" s="23"/>
    </row>
    <row r="98" spans="1:13" ht="22.5" customHeight="1" x14ac:dyDescent="0.15">
      <c r="A98" s="310"/>
      <c r="B98" s="311"/>
      <c r="C98" s="11"/>
      <c r="D98" s="13"/>
      <c r="E98" s="113"/>
      <c r="F98" s="24"/>
      <c r="G98" s="24"/>
      <c r="H98" s="24"/>
      <c r="I98" s="24"/>
      <c r="J98" s="25"/>
      <c r="K98" s="26"/>
    </row>
    <row r="99" spans="1:13" ht="22.5" customHeight="1" x14ac:dyDescent="0.15">
      <c r="A99" s="310"/>
      <c r="B99" s="311"/>
      <c r="C99" s="11"/>
      <c r="D99" s="13"/>
      <c r="E99" s="113"/>
      <c r="F99" s="24"/>
      <c r="G99" s="25"/>
      <c r="H99" s="25"/>
      <c r="I99" s="24"/>
      <c r="J99" s="25"/>
      <c r="K99" s="26"/>
    </row>
    <row r="100" spans="1:13" ht="22.5" customHeight="1" x14ac:dyDescent="0.15">
      <c r="A100" s="273"/>
      <c r="B100" s="306"/>
      <c r="C100" s="10"/>
      <c r="D100" s="12"/>
      <c r="E100" s="113"/>
      <c r="F100" s="21"/>
      <c r="G100" s="22"/>
      <c r="H100" s="21"/>
      <c r="I100" s="21"/>
      <c r="J100" s="21"/>
      <c r="K100" s="23"/>
    </row>
    <row r="101" spans="1:13" ht="22.5" customHeight="1" x14ac:dyDescent="0.15">
      <c r="A101" s="273"/>
      <c r="B101" s="306"/>
      <c r="C101" s="10"/>
      <c r="D101" s="12"/>
      <c r="E101" s="113"/>
      <c r="F101" s="21"/>
      <c r="G101" s="22"/>
      <c r="H101" s="21"/>
      <c r="I101" s="21"/>
      <c r="J101" s="21"/>
      <c r="K101" s="23"/>
    </row>
    <row r="102" spans="1:13" ht="22.5" customHeight="1" x14ac:dyDescent="0.15">
      <c r="A102" s="308"/>
      <c r="B102" s="306"/>
      <c r="C102" s="9"/>
      <c r="D102" s="12"/>
      <c r="E102" s="113"/>
      <c r="F102" s="21"/>
      <c r="G102" s="22"/>
      <c r="H102" s="22"/>
      <c r="I102" s="21"/>
      <c r="J102" s="21"/>
      <c r="K102" s="23"/>
    </row>
    <row r="103" spans="1:13" ht="22.5" customHeight="1" x14ac:dyDescent="0.15">
      <c r="A103" s="273"/>
      <c r="B103" s="306"/>
      <c r="C103" s="9"/>
      <c r="D103" s="12"/>
      <c r="E103" s="113"/>
      <c r="F103" s="21"/>
      <c r="G103" s="22"/>
      <c r="H103" s="21"/>
      <c r="I103" s="21"/>
      <c r="J103" s="21"/>
      <c r="K103" s="23"/>
    </row>
    <row r="104" spans="1:13" ht="22.5" customHeight="1" x14ac:dyDescent="0.15">
      <c r="A104" s="273"/>
      <c r="B104" s="306"/>
      <c r="C104" s="9"/>
      <c r="D104" s="12"/>
      <c r="E104" s="113"/>
      <c r="F104" s="21"/>
      <c r="G104" s="22"/>
      <c r="H104" s="21"/>
      <c r="I104" s="21"/>
      <c r="J104" s="21"/>
      <c r="K104" s="23"/>
    </row>
    <row r="105" spans="1:13" ht="22.5" customHeight="1" x14ac:dyDescent="0.15">
      <c r="A105" s="308"/>
      <c r="B105" s="306"/>
      <c r="C105" s="10"/>
      <c r="D105" s="12"/>
      <c r="E105" s="113"/>
      <c r="F105" s="21"/>
      <c r="G105" s="22"/>
      <c r="H105" s="21"/>
      <c r="I105" s="21"/>
      <c r="J105" s="21"/>
      <c r="K105" s="23"/>
      <c r="M105" s="42">
        <f>SUMIF(E85:E107,"立候補準備",C85:C107)</f>
        <v>0</v>
      </c>
    </row>
    <row r="106" spans="1:13" ht="22.5" customHeight="1" x14ac:dyDescent="0.15">
      <c r="A106" s="273"/>
      <c r="B106" s="306"/>
      <c r="C106" s="10"/>
      <c r="D106" s="12"/>
      <c r="E106" s="113"/>
      <c r="F106" s="21"/>
      <c r="G106" s="22"/>
      <c r="H106" s="21"/>
      <c r="I106" s="21"/>
      <c r="J106" s="21"/>
      <c r="K106" s="23"/>
      <c r="M106" s="42">
        <f>SUMIF(E85:E107,"選 挙 運 動",C85:C107)</f>
        <v>0</v>
      </c>
    </row>
    <row r="107" spans="1:13" ht="22.5" customHeight="1" thickBot="1" x14ac:dyDescent="0.2">
      <c r="A107" s="274"/>
      <c r="B107" s="307"/>
      <c r="C107" s="33"/>
      <c r="D107" s="34"/>
      <c r="E107" s="113"/>
      <c r="F107" s="35"/>
      <c r="G107" s="36"/>
      <c r="H107" s="35"/>
      <c r="I107" s="35"/>
      <c r="J107" s="35"/>
      <c r="K107" s="37"/>
      <c r="M107" s="42">
        <f>SUM(M105:M106)</f>
        <v>0</v>
      </c>
    </row>
    <row r="108" spans="1:13" ht="18.75" customHeight="1" thickTop="1" x14ac:dyDescent="0.15">
      <c r="A108" s="304" t="s">
        <v>33</v>
      </c>
      <c r="B108" s="305"/>
      <c r="C108" s="39">
        <f>SUM(C85:C107)</f>
        <v>0</v>
      </c>
      <c r="D108" s="137"/>
      <c r="E108" s="202"/>
      <c r="F108" s="203"/>
      <c r="G108" s="204"/>
      <c r="H108" s="203"/>
      <c r="I108" s="203"/>
      <c r="J108" s="203"/>
      <c r="K108" s="206" t="s">
        <v>135</v>
      </c>
      <c r="M108" s="128" t="str">
        <f>IF(M107=C108,"OK","NG")</f>
        <v>OK</v>
      </c>
    </row>
    <row r="109" spans="1:13" ht="18.75" customHeight="1" thickBot="1" x14ac:dyDescent="0.2">
      <c r="A109" s="32" t="s">
        <v>12</v>
      </c>
      <c r="B109" s="3" t="s">
        <v>51</v>
      </c>
      <c r="C109" s="4"/>
      <c r="D109" s="2"/>
      <c r="F109" s="2"/>
      <c r="G109" s="2"/>
      <c r="K109" s="125" t="s">
        <v>91</v>
      </c>
      <c r="M109" s="291" t="s">
        <v>89</v>
      </c>
    </row>
    <row r="110" spans="1:13" ht="15.75" customHeight="1" x14ac:dyDescent="0.15">
      <c r="A110" s="280" t="s">
        <v>0</v>
      </c>
      <c r="B110" s="281"/>
      <c r="C110" s="284" t="s">
        <v>31</v>
      </c>
      <c r="D110" s="281"/>
      <c r="E110" s="281" t="s">
        <v>13</v>
      </c>
      <c r="F110" s="297" t="s">
        <v>4</v>
      </c>
      <c r="G110" s="281" t="s">
        <v>14</v>
      </c>
      <c r="H110" s="281"/>
      <c r="I110" s="281"/>
      <c r="J110" s="299" t="s">
        <v>66</v>
      </c>
      <c r="K110" s="286" t="s">
        <v>10</v>
      </c>
      <c r="M110" s="291"/>
    </row>
    <row r="111" spans="1:13" ht="15.75" customHeight="1" x14ac:dyDescent="0.15">
      <c r="A111" s="282"/>
      <c r="B111" s="283"/>
      <c r="C111" s="283"/>
      <c r="D111" s="283"/>
      <c r="E111" s="283"/>
      <c r="F111" s="298"/>
      <c r="G111" s="31" t="s">
        <v>63</v>
      </c>
      <c r="H111" s="31" t="s">
        <v>1</v>
      </c>
      <c r="I111" s="64" t="s">
        <v>64</v>
      </c>
      <c r="J111" s="300"/>
      <c r="K111" s="287"/>
      <c r="M111" s="291"/>
    </row>
    <row r="112" spans="1:13" ht="22.5" customHeight="1" x14ac:dyDescent="0.15">
      <c r="A112" s="312"/>
      <c r="B112" s="313"/>
      <c r="C112" s="151"/>
      <c r="D112" s="122" t="s">
        <v>16</v>
      </c>
      <c r="E112" s="113"/>
      <c r="F112" s="21"/>
      <c r="G112" s="22"/>
      <c r="H112" s="21"/>
      <c r="I112" s="21"/>
      <c r="J112" s="21"/>
      <c r="K112" s="23"/>
      <c r="M112" s="291"/>
    </row>
    <row r="113" spans="1:13" ht="22.5" customHeight="1" x14ac:dyDescent="0.15">
      <c r="A113" s="308"/>
      <c r="B113" s="306"/>
      <c r="C113" s="9"/>
      <c r="D113" s="12"/>
      <c r="E113" s="113"/>
      <c r="F113" s="21"/>
      <c r="G113" s="22"/>
      <c r="H113" s="21"/>
      <c r="I113" s="21"/>
      <c r="J113" s="22"/>
      <c r="K113" s="241"/>
      <c r="M113" s="291"/>
    </row>
    <row r="114" spans="1:13" ht="22.5" customHeight="1" x14ac:dyDescent="0.15">
      <c r="A114" s="308"/>
      <c r="B114" s="306"/>
      <c r="C114" s="10"/>
      <c r="D114" s="12"/>
      <c r="E114" s="113"/>
      <c r="F114" s="22"/>
      <c r="G114" s="22"/>
      <c r="H114" s="21"/>
      <c r="I114" s="21"/>
      <c r="J114" s="21"/>
      <c r="K114" s="23"/>
      <c r="M114" s="291"/>
    </row>
    <row r="115" spans="1:13" ht="22.5" customHeight="1" x14ac:dyDescent="0.15">
      <c r="A115" s="308"/>
      <c r="B115" s="306"/>
      <c r="C115" s="9"/>
      <c r="D115" s="12"/>
      <c r="E115" s="113"/>
      <c r="F115" s="21"/>
      <c r="G115" s="22"/>
      <c r="H115" s="21"/>
      <c r="I115" s="21"/>
      <c r="J115" s="21"/>
      <c r="K115" s="23"/>
      <c r="M115" s="291"/>
    </row>
    <row r="116" spans="1:13" ht="22.5" customHeight="1" x14ac:dyDescent="0.15">
      <c r="A116" s="273"/>
      <c r="B116" s="306"/>
      <c r="C116" s="9"/>
      <c r="D116" s="12"/>
      <c r="E116" s="113"/>
      <c r="F116" s="22"/>
      <c r="G116" s="22"/>
      <c r="H116" s="21"/>
      <c r="I116" s="21"/>
      <c r="J116" s="21"/>
      <c r="K116" s="23"/>
      <c r="M116" s="291"/>
    </row>
    <row r="117" spans="1:13" ht="22.5" customHeight="1" x14ac:dyDescent="0.15">
      <c r="A117" s="273"/>
      <c r="B117" s="306"/>
      <c r="C117" s="9"/>
      <c r="D117" s="40"/>
      <c r="E117" s="113"/>
      <c r="F117" s="232"/>
      <c r="G117" s="22"/>
      <c r="H117" s="21"/>
      <c r="I117" s="21"/>
      <c r="J117" s="21"/>
      <c r="K117" s="23"/>
      <c r="M117" s="291"/>
    </row>
    <row r="118" spans="1:13" ht="22.5" customHeight="1" x14ac:dyDescent="0.15">
      <c r="A118" s="273"/>
      <c r="B118" s="306"/>
      <c r="C118" s="9"/>
      <c r="D118" s="12"/>
      <c r="E118" s="113"/>
      <c r="F118" s="21"/>
      <c r="G118" s="22"/>
      <c r="H118" s="21"/>
      <c r="I118" s="21"/>
      <c r="J118" s="21"/>
      <c r="K118" s="23"/>
      <c r="M118" s="291"/>
    </row>
    <row r="119" spans="1:13" ht="22.5" customHeight="1" x14ac:dyDescent="0.15">
      <c r="A119" s="273"/>
      <c r="B119" s="306"/>
      <c r="C119" s="9"/>
      <c r="D119" s="12"/>
      <c r="E119" s="113"/>
      <c r="F119" s="21"/>
      <c r="G119" s="22"/>
      <c r="H119" s="21"/>
      <c r="I119" s="21"/>
      <c r="J119" s="21"/>
      <c r="K119" s="23"/>
      <c r="M119" s="291"/>
    </row>
    <row r="120" spans="1:13" ht="22.5" customHeight="1" x14ac:dyDescent="0.15">
      <c r="A120" s="273"/>
      <c r="B120" s="306"/>
      <c r="C120" s="9"/>
      <c r="D120" s="12"/>
      <c r="E120" s="113"/>
      <c r="F120" s="21"/>
      <c r="G120" s="22"/>
      <c r="H120" s="21"/>
      <c r="I120" s="21"/>
      <c r="J120" s="21"/>
      <c r="K120" s="23"/>
      <c r="M120" s="291"/>
    </row>
    <row r="121" spans="1:13" ht="22.5" customHeight="1" x14ac:dyDescent="0.15">
      <c r="A121" s="273"/>
      <c r="B121" s="306"/>
      <c r="C121" s="9"/>
      <c r="D121" s="12"/>
      <c r="E121" s="113"/>
      <c r="F121" s="21"/>
      <c r="G121" s="22"/>
      <c r="H121" s="21"/>
      <c r="I121" s="21"/>
      <c r="J121" s="21"/>
      <c r="K121" s="23"/>
    </row>
    <row r="122" spans="1:13" ht="22.5" customHeight="1" x14ac:dyDescent="0.15">
      <c r="A122" s="308"/>
      <c r="B122" s="306"/>
      <c r="C122" s="9"/>
      <c r="D122" s="12"/>
      <c r="E122" s="113"/>
      <c r="F122" s="22"/>
      <c r="G122" s="22"/>
      <c r="H122" s="22"/>
      <c r="I122" s="22"/>
      <c r="J122" s="22"/>
      <c r="K122" s="23"/>
    </row>
    <row r="123" spans="1:13" ht="22.5" customHeight="1" x14ac:dyDescent="0.15">
      <c r="A123" s="308"/>
      <c r="B123" s="309"/>
      <c r="C123" s="9"/>
      <c r="D123" s="12"/>
      <c r="E123" s="113"/>
      <c r="F123" s="22"/>
      <c r="G123" s="22"/>
      <c r="H123" s="21"/>
      <c r="I123" s="21"/>
      <c r="J123" s="21"/>
      <c r="K123" s="23"/>
    </row>
    <row r="124" spans="1:13" ht="22.5" customHeight="1" x14ac:dyDescent="0.15">
      <c r="A124" s="308"/>
      <c r="B124" s="309"/>
      <c r="C124" s="9"/>
      <c r="D124" s="12"/>
      <c r="E124" s="113"/>
      <c r="F124" s="22"/>
      <c r="G124" s="22"/>
      <c r="H124" s="22"/>
      <c r="I124" s="21"/>
      <c r="J124" s="21"/>
      <c r="K124" s="23"/>
    </row>
    <row r="125" spans="1:13" ht="22.5" customHeight="1" x14ac:dyDescent="0.15">
      <c r="A125" s="310"/>
      <c r="B125" s="311"/>
      <c r="C125" s="11"/>
      <c r="D125" s="13"/>
      <c r="E125" s="113"/>
      <c r="F125" s="24"/>
      <c r="G125" s="24"/>
      <c r="H125" s="24"/>
      <c r="I125" s="24"/>
      <c r="J125" s="25"/>
      <c r="K125" s="26"/>
    </row>
    <row r="126" spans="1:13" ht="22.5" customHeight="1" x14ac:dyDescent="0.15">
      <c r="A126" s="310"/>
      <c r="B126" s="311"/>
      <c r="C126" s="11"/>
      <c r="D126" s="13"/>
      <c r="E126" s="113"/>
      <c r="F126" s="24"/>
      <c r="G126" s="25"/>
      <c r="H126" s="25"/>
      <c r="I126" s="24"/>
      <c r="J126" s="25"/>
      <c r="K126" s="26"/>
    </row>
    <row r="127" spans="1:13" ht="22.5" customHeight="1" x14ac:dyDescent="0.15">
      <c r="A127" s="273"/>
      <c r="B127" s="306"/>
      <c r="C127" s="10"/>
      <c r="D127" s="12"/>
      <c r="E127" s="113"/>
      <c r="F127" s="21"/>
      <c r="G127" s="22"/>
      <c r="H127" s="21"/>
      <c r="I127" s="21"/>
      <c r="J127" s="21"/>
      <c r="K127" s="23"/>
    </row>
    <row r="128" spans="1:13" ht="22.5" customHeight="1" x14ac:dyDescent="0.15">
      <c r="A128" s="273"/>
      <c r="B128" s="306"/>
      <c r="C128" s="10"/>
      <c r="D128" s="12"/>
      <c r="E128" s="113"/>
      <c r="F128" s="21"/>
      <c r="G128" s="22"/>
      <c r="H128" s="21"/>
      <c r="I128" s="21"/>
      <c r="J128" s="21"/>
      <c r="K128" s="23"/>
    </row>
    <row r="129" spans="1:13" ht="22.5" customHeight="1" x14ac:dyDescent="0.15">
      <c r="A129" s="308"/>
      <c r="B129" s="306"/>
      <c r="C129" s="9"/>
      <c r="D129" s="12"/>
      <c r="E129" s="113"/>
      <c r="F129" s="21"/>
      <c r="G129" s="22"/>
      <c r="H129" s="22"/>
      <c r="I129" s="21"/>
      <c r="J129" s="21"/>
      <c r="K129" s="23"/>
    </row>
    <row r="130" spans="1:13" ht="22.5" customHeight="1" x14ac:dyDescent="0.15">
      <c r="A130" s="273"/>
      <c r="B130" s="306"/>
      <c r="C130" s="9"/>
      <c r="D130" s="12"/>
      <c r="E130" s="113"/>
      <c r="F130" s="21"/>
      <c r="G130" s="22"/>
      <c r="H130" s="21"/>
      <c r="I130" s="21"/>
      <c r="J130" s="21"/>
      <c r="K130" s="23"/>
    </row>
    <row r="131" spans="1:13" ht="22.5" customHeight="1" x14ac:dyDescent="0.15">
      <c r="A131" s="273"/>
      <c r="B131" s="306"/>
      <c r="C131" s="9"/>
      <c r="D131" s="12"/>
      <c r="E131" s="113"/>
      <c r="F131" s="21"/>
      <c r="G131" s="22"/>
      <c r="H131" s="21"/>
      <c r="I131" s="21"/>
      <c r="J131" s="21"/>
      <c r="K131" s="23"/>
    </row>
    <row r="132" spans="1:13" ht="22.5" customHeight="1" x14ac:dyDescent="0.15">
      <c r="A132" s="308"/>
      <c r="B132" s="306"/>
      <c r="C132" s="10"/>
      <c r="D132" s="12"/>
      <c r="E132" s="113"/>
      <c r="F132" s="21"/>
      <c r="G132" s="22"/>
      <c r="H132" s="21"/>
      <c r="I132" s="21"/>
      <c r="J132" s="21"/>
      <c r="K132" s="23"/>
      <c r="M132" s="42">
        <f>SUMIF(E112:E134,"立候補準備",C112:C134)</f>
        <v>0</v>
      </c>
    </row>
    <row r="133" spans="1:13" ht="22.5" customHeight="1" x14ac:dyDescent="0.15">
      <c r="A133" s="273"/>
      <c r="B133" s="306"/>
      <c r="C133" s="10"/>
      <c r="D133" s="12"/>
      <c r="E133" s="113"/>
      <c r="F133" s="21"/>
      <c r="G133" s="22"/>
      <c r="H133" s="21"/>
      <c r="I133" s="21"/>
      <c r="J133" s="21"/>
      <c r="K133" s="23"/>
      <c r="M133" s="42">
        <f>SUMIF(E112:E134,"選 挙 運 動",C112:C134)</f>
        <v>0</v>
      </c>
    </row>
    <row r="134" spans="1:13" ht="22.5" customHeight="1" thickBot="1" x14ac:dyDescent="0.2">
      <c r="A134" s="274"/>
      <c r="B134" s="307"/>
      <c r="C134" s="33"/>
      <c r="D134" s="34"/>
      <c r="E134" s="113"/>
      <c r="F134" s="35"/>
      <c r="G134" s="36"/>
      <c r="H134" s="35"/>
      <c r="I134" s="35"/>
      <c r="J134" s="35"/>
      <c r="K134" s="37"/>
      <c r="M134" s="42">
        <f>SUM(M132:M133)</f>
        <v>0</v>
      </c>
    </row>
    <row r="135" spans="1:13" ht="18.75" customHeight="1" thickTop="1" x14ac:dyDescent="0.15">
      <c r="A135" s="304" t="s">
        <v>33</v>
      </c>
      <c r="B135" s="305"/>
      <c r="C135" s="39">
        <f>SUM(C112:C134)</f>
        <v>0</v>
      </c>
      <c r="D135" s="137"/>
      <c r="E135" s="202"/>
      <c r="F135" s="203"/>
      <c r="G135" s="204"/>
      <c r="H135" s="203"/>
      <c r="I135" s="203"/>
      <c r="J135" s="203"/>
      <c r="K135" s="206" t="s">
        <v>135</v>
      </c>
      <c r="M135" s="128" t="str">
        <f>IF(M134=C135,"OK","NG")</f>
        <v>OK</v>
      </c>
    </row>
  </sheetData>
  <mergeCells count="160">
    <mergeCell ref="A134:B134"/>
    <mergeCell ref="A135:B135"/>
    <mergeCell ref="A129:B129"/>
    <mergeCell ref="A130:B130"/>
    <mergeCell ref="A131:B131"/>
    <mergeCell ref="A132:B132"/>
    <mergeCell ref="A133:B133"/>
    <mergeCell ref="A124:B124"/>
    <mergeCell ref="A125:B125"/>
    <mergeCell ref="A126:B126"/>
    <mergeCell ref="A127:B127"/>
    <mergeCell ref="A128:B128"/>
    <mergeCell ref="A119:B119"/>
    <mergeCell ref="A120:B120"/>
    <mergeCell ref="A121:B121"/>
    <mergeCell ref="A122:B122"/>
    <mergeCell ref="A123:B123"/>
    <mergeCell ref="A108:B108"/>
    <mergeCell ref="M109:M120"/>
    <mergeCell ref="A110:B111"/>
    <mergeCell ref="C110:D111"/>
    <mergeCell ref="E110:E111"/>
    <mergeCell ref="F110:F111"/>
    <mergeCell ref="G110:I110"/>
    <mergeCell ref="J110:J111"/>
    <mergeCell ref="K110:K111"/>
    <mergeCell ref="A112:B112"/>
    <mergeCell ref="A113:B113"/>
    <mergeCell ref="A114:B114"/>
    <mergeCell ref="A115:B115"/>
    <mergeCell ref="A116:B116"/>
    <mergeCell ref="A117:B117"/>
    <mergeCell ref="A118:B118"/>
    <mergeCell ref="A103:B103"/>
    <mergeCell ref="A104:B104"/>
    <mergeCell ref="A105:B105"/>
    <mergeCell ref="A106:B106"/>
    <mergeCell ref="A107:B107"/>
    <mergeCell ref="A98:B98"/>
    <mergeCell ref="A99:B99"/>
    <mergeCell ref="A100:B100"/>
    <mergeCell ref="A101:B101"/>
    <mergeCell ref="A102:B102"/>
    <mergeCell ref="A97:B97"/>
    <mergeCell ref="M82:M93"/>
    <mergeCell ref="A83:B84"/>
    <mergeCell ref="C83:D84"/>
    <mergeCell ref="E83:E84"/>
    <mergeCell ref="F83:F84"/>
    <mergeCell ref="G83:I83"/>
    <mergeCell ref="J83:J84"/>
    <mergeCell ref="K83:K84"/>
    <mergeCell ref="A85:B85"/>
    <mergeCell ref="A86:B86"/>
    <mergeCell ref="A87:B87"/>
    <mergeCell ref="A88:B88"/>
    <mergeCell ref="A89:B89"/>
    <mergeCell ref="A90:B90"/>
    <mergeCell ref="A91:B91"/>
    <mergeCell ref="A92:B92"/>
    <mergeCell ref="A44:B44"/>
    <mergeCell ref="A46:B46"/>
    <mergeCell ref="A47:B47"/>
    <mergeCell ref="A48:B48"/>
    <mergeCell ref="A93:B93"/>
    <mergeCell ref="A94:B94"/>
    <mergeCell ref="A95:B95"/>
    <mergeCell ref="A96:B96"/>
    <mergeCell ref="J29:J30"/>
    <mergeCell ref="A81:B81"/>
    <mergeCell ref="A45:B45"/>
    <mergeCell ref="A76:B76"/>
    <mergeCell ref="A77:B77"/>
    <mergeCell ref="A78:B78"/>
    <mergeCell ref="A79:B79"/>
    <mergeCell ref="A80:B80"/>
    <mergeCell ref="A71:B71"/>
    <mergeCell ref="A72:B72"/>
    <mergeCell ref="A73:B73"/>
    <mergeCell ref="A74:B74"/>
    <mergeCell ref="A75:B75"/>
    <mergeCell ref="A67:B67"/>
    <mergeCell ref="A68:B68"/>
    <mergeCell ref="A69:B69"/>
    <mergeCell ref="K29:K30"/>
    <mergeCell ref="M29:M43"/>
    <mergeCell ref="A31:B31"/>
    <mergeCell ref="A32:B32"/>
    <mergeCell ref="A33:B33"/>
    <mergeCell ref="A34:B34"/>
    <mergeCell ref="A35:B35"/>
    <mergeCell ref="A36:B36"/>
    <mergeCell ref="A37:B37"/>
    <mergeCell ref="A38:B38"/>
    <mergeCell ref="A39:B39"/>
    <mergeCell ref="A40:B40"/>
    <mergeCell ref="A41:B41"/>
    <mergeCell ref="A42:B42"/>
    <mergeCell ref="A43:B43"/>
    <mergeCell ref="A29:B30"/>
    <mergeCell ref="C29:D30"/>
    <mergeCell ref="E29:E30"/>
    <mergeCell ref="F29:F30"/>
    <mergeCell ref="G29:I29"/>
    <mergeCell ref="A23:B23"/>
    <mergeCell ref="A24:B24"/>
    <mergeCell ref="A25:B25"/>
    <mergeCell ref="A26:B26"/>
    <mergeCell ref="A27:B27"/>
    <mergeCell ref="J2:J3"/>
    <mergeCell ref="A12:B12"/>
    <mergeCell ref="A13:B13"/>
    <mergeCell ref="A22:B22"/>
    <mergeCell ref="A15:B15"/>
    <mergeCell ref="A16:B16"/>
    <mergeCell ref="A17:B17"/>
    <mergeCell ref="A18:B18"/>
    <mergeCell ref="A19:B19"/>
    <mergeCell ref="A20:B20"/>
    <mergeCell ref="A21:B21"/>
    <mergeCell ref="A14:B14"/>
    <mergeCell ref="M1:M12"/>
    <mergeCell ref="A9:B9"/>
    <mergeCell ref="A10:B10"/>
    <mergeCell ref="A11:B11"/>
    <mergeCell ref="A8:B8"/>
    <mergeCell ref="A2:B3"/>
    <mergeCell ref="A5:B5"/>
    <mergeCell ref="A6:B6"/>
    <mergeCell ref="A7:B7"/>
    <mergeCell ref="C2:D3"/>
    <mergeCell ref="E2:E3"/>
    <mergeCell ref="F2:F3"/>
    <mergeCell ref="K2:K3"/>
    <mergeCell ref="A4:B4"/>
    <mergeCell ref="G2:I2"/>
    <mergeCell ref="A70:B70"/>
    <mergeCell ref="A54:B54"/>
    <mergeCell ref="A49:B49"/>
    <mergeCell ref="A50:B50"/>
    <mergeCell ref="A51:B51"/>
    <mergeCell ref="A52:B52"/>
    <mergeCell ref="A53:B53"/>
    <mergeCell ref="M55:M66"/>
    <mergeCell ref="A56:B57"/>
    <mergeCell ref="C56:D57"/>
    <mergeCell ref="E56:E57"/>
    <mergeCell ref="F56:F57"/>
    <mergeCell ref="G56:I56"/>
    <mergeCell ref="J56:J57"/>
    <mergeCell ref="K56:K57"/>
    <mergeCell ref="A58:B58"/>
    <mergeCell ref="A59:B59"/>
    <mergeCell ref="A60:B60"/>
    <mergeCell ref="A61:B61"/>
    <mergeCell ref="A62:B62"/>
    <mergeCell ref="A63:B63"/>
    <mergeCell ref="A64:B64"/>
    <mergeCell ref="A65:B65"/>
    <mergeCell ref="A66:B66"/>
  </mergeCells>
  <phoneticPr fontId="2"/>
  <dataValidations count="1">
    <dataValidation type="list" allowBlank="1" showInputMessage="1" showErrorMessage="1" sqref="E4:E26 E58:E80 E85:E107 E112:E134 E31:E52" xr:uid="{00000000-0002-0000-0C00-000000000000}">
      <formula1>$N$24:$N$25</formula1>
    </dataValidation>
  </dataValidations>
  <printOptions horizontalCentered="1" verticalCentered="1"/>
  <pageMargins left="0.39370078740157483" right="0.39370078740157483" top="0.47244094488188981" bottom="0.31496062992125984" header="0.35433070866141736" footer="0.19685039370078741"/>
  <pageSetup paperSize="9" orientation="landscape" r:id="rId1"/>
  <headerFooter alignWithMargins="0"/>
  <rowBreaks count="4" manualBreakCount="4">
    <brk id="27" max="10" man="1"/>
    <brk id="54" max="10" man="1"/>
    <brk id="81" max="10" man="1"/>
    <brk id="108" max="10"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O132"/>
  <sheetViews>
    <sheetView view="pageBreakPreview" zoomScaleNormal="100" zoomScaleSheetLayoutView="100" workbookViewId="0"/>
  </sheetViews>
  <sheetFormatPr defaultRowHeight="13.5" x14ac:dyDescent="0.15"/>
  <cols>
    <col min="1" max="1" width="2.75" style="1" customWidth="1"/>
    <col min="2" max="2" width="9.5" style="1" customWidth="1"/>
    <col min="3" max="3" width="11.25" style="1" customWidth="1"/>
    <col min="4" max="4" width="3" style="1" customWidth="1"/>
    <col min="5" max="5" width="10.75" style="1" customWidth="1"/>
    <col min="6" max="6" width="12.375" style="1" customWidth="1"/>
    <col min="7" max="7" width="18.75" style="1" customWidth="1"/>
    <col min="8" max="8" width="3.75" style="1" customWidth="1"/>
    <col min="9" max="9" width="17.5" style="1" customWidth="1"/>
    <col min="10" max="10" width="12.5" style="1" customWidth="1"/>
    <col min="11" max="11" width="20" style="1" customWidth="1"/>
    <col min="12" max="12" width="6.25" style="1" customWidth="1"/>
    <col min="13" max="13" width="11.875" style="1" customWidth="1"/>
    <col min="14" max="14" width="2" style="1" customWidth="1"/>
    <col min="15" max="16384" width="9" style="1"/>
  </cols>
  <sheetData>
    <row r="1" spans="1:15" ht="18.75" customHeight="1" thickBot="1" x14ac:dyDescent="0.2">
      <c r="A1" s="32" t="s">
        <v>12</v>
      </c>
      <c r="B1" s="3" t="s">
        <v>3</v>
      </c>
      <c r="C1" s="4"/>
      <c r="D1" s="2"/>
      <c r="E1" s="2"/>
      <c r="F1" s="2"/>
      <c r="G1" s="2"/>
      <c r="H1" s="2"/>
      <c r="L1" s="343" t="s">
        <v>97</v>
      </c>
      <c r="M1" s="343"/>
      <c r="O1" s="291" t="s">
        <v>86</v>
      </c>
    </row>
    <row r="2" spans="1:15" ht="15" customHeight="1" x14ac:dyDescent="0.15">
      <c r="A2" s="280" t="s">
        <v>0</v>
      </c>
      <c r="B2" s="281"/>
      <c r="C2" s="284" t="s">
        <v>31</v>
      </c>
      <c r="D2" s="281"/>
      <c r="E2" s="281" t="s">
        <v>13</v>
      </c>
      <c r="F2" s="297" t="s">
        <v>4</v>
      </c>
      <c r="G2" s="281" t="s">
        <v>14</v>
      </c>
      <c r="H2" s="281"/>
      <c r="I2" s="281"/>
      <c r="J2" s="281"/>
      <c r="K2" s="299" t="s">
        <v>72</v>
      </c>
      <c r="L2" s="339" t="s">
        <v>10</v>
      </c>
      <c r="M2" s="340"/>
      <c r="O2" s="291"/>
    </row>
    <row r="3" spans="1:15" ht="15" customHeight="1" x14ac:dyDescent="0.15">
      <c r="A3" s="282"/>
      <c r="B3" s="283"/>
      <c r="C3" s="283"/>
      <c r="D3" s="283"/>
      <c r="E3" s="283"/>
      <c r="F3" s="298"/>
      <c r="G3" s="337" t="s">
        <v>63</v>
      </c>
      <c r="H3" s="338"/>
      <c r="I3" s="31" t="s">
        <v>1</v>
      </c>
      <c r="J3" s="116" t="s">
        <v>85</v>
      </c>
      <c r="K3" s="300"/>
      <c r="L3" s="341"/>
      <c r="M3" s="342"/>
      <c r="O3" s="291"/>
    </row>
    <row r="4" spans="1:15" ht="22.5" customHeight="1" x14ac:dyDescent="0.15">
      <c r="A4" s="273" t="s">
        <v>2</v>
      </c>
      <c r="B4" s="27" t="s">
        <v>5</v>
      </c>
      <c r="C4" s="15">
        <f>SUM(人件費!M24,'家屋（選挙事務費）費'!M24,'家屋（集合会場費）費'!M24,通信費!M24,交通費!M24,印刷費!M24,広告費!M24,文具費!M24,食糧費!M50,休泊費!M24,雑費!M50)</f>
        <v>0</v>
      </c>
      <c r="D4" s="122" t="s">
        <v>16</v>
      </c>
      <c r="E4" s="178"/>
      <c r="F4" s="54"/>
      <c r="G4" s="161"/>
      <c r="H4" s="162"/>
      <c r="I4" s="54"/>
      <c r="J4" s="54"/>
      <c r="K4" s="54"/>
      <c r="L4" s="161"/>
      <c r="M4" s="163"/>
      <c r="O4" s="291"/>
    </row>
    <row r="5" spans="1:15" ht="22.5" customHeight="1" x14ac:dyDescent="0.15">
      <c r="A5" s="273"/>
      <c r="B5" s="28" t="s">
        <v>6</v>
      </c>
      <c r="C5" s="15">
        <f>SUM(人件費!M25,'家屋（選挙事務費）費'!M25,'家屋（集合会場費）費'!M25,通信費!M25,交通費!M25,印刷費!M25,広告費!M25,文具費!M25,食糧費!M51,休泊費!M25,雑費!M51)</f>
        <v>0</v>
      </c>
      <c r="D5" s="152"/>
      <c r="E5" s="178"/>
      <c r="F5" s="54"/>
      <c r="G5" s="161"/>
      <c r="H5" s="162"/>
      <c r="I5" s="54"/>
      <c r="J5" s="54"/>
      <c r="K5" s="54"/>
      <c r="L5" s="161"/>
      <c r="M5" s="163"/>
      <c r="O5" s="291"/>
    </row>
    <row r="6" spans="1:15" ht="22.5" customHeight="1" thickBot="1" x14ac:dyDescent="0.2">
      <c r="A6" s="274"/>
      <c r="B6" s="7" t="s">
        <v>2</v>
      </c>
      <c r="C6" s="16">
        <f>SUM(C4:C5)</f>
        <v>0</v>
      </c>
      <c r="D6" s="153"/>
      <c r="E6" s="179"/>
      <c r="F6" s="56"/>
      <c r="G6" s="164"/>
      <c r="H6" s="165"/>
      <c r="I6" s="56"/>
      <c r="J6" s="56"/>
      <c r="K6" s="56"/>
      <c r="L6" s="164"/>
      <c r="M6" s="166"/>
      <c r="O6" s="291"/>
    </row>
    <row r="7" spans="1:15" ht="22.5" customHeight="1" thickTop="1" x14ac:dyDescent="0.15">
      <c r="A7" s="275" t="s">
        <v>29</v>
      </c>
      <c r="B7" s="29" t="s">
        <v>5</v>
      </c>
      <c r="C7" s="17">
        <v>0</v>
      </c>
      <c r="D7" s="154" t="s">
        <v>16</v>
      </c>
      <c r="E7" s="180"/>
      <c r="F7" s="58"/>
      <c r="G7" s="167"/>
      <c r="H7" s="168"/>
      <c r="I7" s="58"/>
      <c r="J7" s="58"/>
      <c r="K7" s="58"/>
      <c r="L7" s="167"/>
      <c r="M7" s="169"/>
      <c r="O7" s="291"/>
    </row>
    <row r="8" spans="1:15" ht="22.5" customHeight="1" x14ac:dyDescent="0.15">
      <c r="A8" s="248"/>
      <c r="B8" s="28" t="s">
        <v>6</v>
      </c>
      <c r="C8" s="10">
        <v>0</v>
      </c>
      <c r="D8" s="152"/>
      <c r="E8" s="178"/>
      <c r="F8" s="54"/>
      <c r="G8" s="161"/>
      <c r="H8" s="162"/>
      <c r="I8" s="54"/>
      <c r="J8" s="54"/>
      <c r="K8" s="54"/>
      <c r="L8" s="161"/>
      <c r="M8" s="163"/>
      <c r="O8" s="291"/>
    </row>
    <row r="9" spans="1:15" ht="22.5" customHeight="1" thickBot="1" x14ac:dyDescent="0.2">
      <c r="A9" s="276"/>
      <c r="B9" s="8" t="s">
        <v>2</v>
      </c>
      <c r="C9" s="18">
        <v>0</v>
      </c>
      <c r="D9" s="155"/>
      <c r="E9" s="181"/>
      <c r="F9" s="60"/>
      <c r="G9" s="170"/>
      <c r="H9" s="171"/>
      <c r="I9" s="60"/>
      <c r="J9" s="60"/>
      <c r="K9" s="60"/>
      <c r="L9" s="170"/>
      <c r="M9" s="172"/>
      <c r="O9" s="291"/>
    </row>
    <row r="10" spans="1:15" ht="22.5" customHeight="1" thickTop="1" x14ac:dyDescent="0.15">
      <c r="A10" s="247" t="s">
        <v>30</v>
      </c>
      <c r="B10" s="30" t="s">
        <v>5</v>
      </c>
      <c r="C10" s="19">
        <f>C4+C7</f>
        <v>0</v>
      </c>
      <c r="D10" s="154" t="s">
        <v>16</v>
      </c>
      <c r="E10" s="182"/>
      <c r="F10" s="62"/>
      <c r="G10" s="173"/>
      <c r="H10" s="174"/>
      <c r="I10" s="62"/>
      <c r="J10" s="62"/>
      <c r="K10" s="62"/>
      <c r="L10" s="173"/>
      <c r="M10" s="175"/>
      <c r="O10" s="291"/>
    </row>
    <row r="11" spans="1:15" ht="22.5" customHeight="1" x14ac:dyDescent="0.15">
      <c r="A11" s="248"/>
      <c r="B11" s="28" t="s">
        <v>6</v>
      </c>
      <c r="C11" s="15">
        <f>C5+C8</f>
        <v>0</v>
      </c>
      <c r="D11" s="12"/>
      <c r="E11" s="54"/>
      <c r="F11" s="54"/>
      <c r="G11" s="161"/>
      <c r="H11" s="162"/>
      <c r="I11" s="54"/>
      <c r="J11" s="54"/>
      <c r="K11" s="54"/>
      <c r="L11" s="161"/>
      <c r="M11" s="163"/>
      <c r="O11" s="291"/>
    </row>
    <row r="12" spans="1:15" ht="22.5" customHeight="1" thickBot="1" x14ac:dyDescent="0.2">
      <c r="A12" s="249"/>
      <c r="B12" s="7" t="s">
        <v>15</v>
      </c>
      <c r="C12" s="16">
        <f>SUM(C10:C11)</f>
        <v>0</v>
      </c>
      <c r="D12" s="14"/>
      <c r="E12" s="56"/>
      <c r="F12" s="56"/>
      <c r="G12" s="164"/>
      <c r="H12" s="165"/>
      <c r="I12" s="56"/>
      <c r="J12" s="56"/>
      <c r="K12" s="56"/>
      <c r="L12" s="176"/>
      <c r="M12" s="177"/>
      <c r="O12" s="291"/>
    </row>
    <row r="13" spans="1:15" ht="18.75" customHeight="1" x14ac:dyDescent="0.15">
      <c r="A13" s="328" t="s">
        <v>28</v>
      </c>
      <c r="B13" s="329"/>
      <c r="C13" s="254" t="s">
        <v>17</v>
      </c>
      <c r="D13" s="254"/>
      <c r="E13" s="254"/>
      <c r="F13" s="254"/>
      <c r="G13" s="322" t="s">
        <v>18</v>
      </c>
      <c r="H13" s="334"/>
      <c r="I13" s="254" t="s">
        <v>19</v>
      </c>
      <c r="J13" s="254"/>
      <c r="K13" s="254" t="s">
        <v>20</v>
      </c>
      <c r="L13" s="322"/>
      <c r="M13" s="323"/>
    </row>
    <row r="14" spans="1:15" ht="18.75" customHeight="1" x14ac:dyDescent="0.15">
      <c r="A14" s="330"/>
      <c r="B14" s="331"/>
      <c r="C14" s="324" t="s">
        <v>169</v>
      </c>
      <c r="D14" s="324"/>
      <c r="E14" s="324"/>
      <c r="F14" s="324"/>
      <c r="G14" s="210"/>
      <c r="H14" s="121" t="s">
        <v>76</v>
      </c>
      <c r="I14" s="114"/>
      <c r="J14" s="115" t="s">
        <v>77</v>
      </c>
      <c r="K14" s="346">
        <f>G14*I14</f>
        <v>0</v>
      </c>
      <c r="L14" s="347"/>
      <c r="M14" s="117" t="s">
        <v>80</v>
      </c>
    </row>
    <row r="15" spans="1:15" ht="18.75" customHeight="1" x14ac:dyDescent="0.15">
      <c r="A15" s="330"/>
      <c r="B15" s="331"/>
      <c r="C15" s="324" t="s">
        <v>21</v>
      </c>
      <c r="D15" s="324"/>
      <c r="E15" s="324"/>
      <c r="F15" s="324"/>
      <c r="G15" s="209"/>
      <c r="H15" s="121" t="s">
        <v>76</v>
      </c>
      <c r="I15" s="114"/>
      <c r="J15" s="115" t="s">
        <v>77</v>
      </c>
      <c r="K15" s="346">
        <f>G15*I15</f>
        <v>0</v>
      </c>
      <c r="L15" s="347"/>
      <c r="M15" s="117" t="s">
        <v>80</v>
      </c>
    </row>
    <row r="16" spans="1:15" ht="18.75" customHeight="1" thickBot="1" x14ac:dyDescent="0.2">
      <c r="A16" s="332"/>
      <c r="B16" s="333"/>
      <c r="C16" s="256" t="s">
        <v>2</v>
      </c>
      <c r="D16" s="256"/>
      <c r="E16" s="256"/>
      <c r="F16" s="256"/>
      <c r="G16" s="335"/>
      <c r="H16" s="336"/>
      <c r="I16" s="327"/>
      <c r="J16" s="327"/>
      <c r="K16" s="348">
        <f>SUM(K14:L15)</f>
        <v>0</v>
      </c>
      <c r="L16" s="349"/>
      <c r="M16" s="118" t="s">
        <v>80</v>
      </c>
    </row>
    <row r="17" spans="1:13" ht="22.5" customHeight="1" x14ac:dyDescent="0.15">
      <c r="B17" s="350" t="s">
        <v>7</v>
      </c>
      <c r="C17" s="350"/>
      <c r="D17" s="350"/>
      <c r="E17" s="350"/>
      <c r="F17" s="350"/>
      <c r="G17" s="350"/>
      <c r="H17" s="350"/>
      <c r="I17" s="350"/>
      <c r="J17" s="350"/>
      <c r="K17" s="350"/>
      <c r="L17" s="111"/>
    </row>
    <row r="18" spans="1:13" ht="22.5" customHeight="1" x14ac:dyDescent="0.2">
      <c r="B18" s="127" t="s">
        <v>158</v>
      </c>
      <c r="C18" s="184"/>
      <c r="D18" s="127" t="s">
        <v>8</v>
      </c>
      <c r="E18" s="144"/>
      <c r="F18" s="144"/>
      <c r="G18" s="4"/>
      <c r="H18" s="4"/>
    </row>
    <row r="19" spans="1:13" ht="22.5" customHeight="1" x14ac:dyDescent="0.15">
      <c r="B19" s="320" t="s">
        <v>159</v>
      </c>
      <c r="C19" s="320"/>
      <c r="D19" s="321" t="s">
        <v>160</v>
      </c>
      <c r="E19" s="321"/>
      <c r="F19" s="344" t="s">
        <v>174</v>
      </c>
      <c r="G19" s="344"/>
      <c r="H19" s="344"/>
    </row>
    <row r="20" spans="1:13" ht="22.5" customHeight="1" x14ac:dyDescent="0.15">
      <c r="C20" s="4"/>
      <c r="D20" s="321" t="s">
        <v>161</v>
      </c>
      <c r="E20" s="321"/>
      <c r="F20" s="353" t="s">
        <v>166</v>
      </c>
      <c r="G20" s="353"/>
      <c r="H20" s="353"/>
      <c r="I20" s="126"/>
      <c r="K20" s="47"/>
      <c r="L20" s="47"/>
      <c r="M20" s="47"/>
    </row>
    <row r="21" spans="1:13" ht="18.75" customHeight="1" x14ac:dyDescent="0.15">
      <c r="A21" s="345" t="s">
        <v>10</v>
      </c>
      <c r="B21" s="345"/>
    </row>
    <row r="22" spans="1:13" ht="14.25" customHeight="1" x14ac:dyDescent="0.15">
      <c r="A22" s="108" t="s">
        <v>11</v>
      </c>
      <c r="B22" s="319" t="s">
        <v>99</v>
      </c>
      <c r="C22" s="319"/>
      <c r="D22" s="319"/>
      <c r="E22" s="319"/>
      <c r="F22" s="319"/>
      <c r="G22" s="319"/>
      <c r="H22" s="319"/>
      <c r="I22" s="319"/>
      <c r="J22" s="319"/>
      <c r="K22" s="319"/>
      <c r="L22" s="319"/>
      <c r="M22" s="319"/>
    </row>
    <row r="23" spans="1:13" ht="14.25" customHeight="1" x14ac:dyDescent="0.15">
      <c r="A23" s="108"/>
      <c r="B23" s="319" t="s">
        <v>100</v>
      </c>
      <c r="C23" s="319"/>
      <c r="D23" s="319"/>
      <c r="E23" s="319"/>
      <c r="F23" s="319"/>
      <c r="G23" s="319"/>
      <c r="H23" s="319"/>
      <c r="I23" s="319"/>
      <c r="J23" s="319"/>
      <c r="K23" s="319"/>
      <c r="L23" s="319"/>
      <c r="M23" s="319"/>
    </row>
    <row r="24" spans="1:13" ht="14.25" customHeight="1" x14ac:dyDescent="0.15">
      <c r="A24" s="108" t="s">
        <v>22</v>
      </c>
      <c r="B24" s="319" t="s">
        <v>101</v>
      </c>
      <c r="C24" s="319"/>
      <c r="D24" s="319"/>
      <c r="E24" s="319"/>
      <c r="F24" s="319"/>
      <c r="G24" s="319"/>
      <c r="H24" s="319"/>
      <c r="I24" s="319"/>
      <c r="J24" s="319"/>
      <c r="K24" s="319"/>
      <c r="L24" s="319"/>
      <c r="M24" s="319"/>
    </row>
    <row r="25" spans="1:13" ht="14.25" customHeight="1" x14ac:dyDescent="0.15">
      <c r="A25" s="108" t="s">
        <v>23</v>
      </c>
      <c r="B25" s="319" t="s">
        <v>167</v>
      </c>
      <c r="C25" s="319"/>
      <c r="D25" s="319"/>
      <c r="E25" s="319"/>
      <c r="F25" s="319"/>
      <c r="G25" s="319"/>
      <c r="H25" s="319"/>
      <c r="I25" s="319"/>
      <c r="J25" s="319"/>
      <c r="K25" s="319"/>
      <c r="L25" s="319"/>
      <c r="M25" s="319"/>
    </row>
    <row r="26" spans="1:13" ht="14.25" customHeight="1" x14ac:dyDescent="0.15">
      <c r="A26" s="108" t="s">
        <v>24</v>
      </c>
      <c r="B26" s="319" t="s">
        <v>102</v>
      </c>
      <c r="C26" s="319"/>
      <c r="D26" s="319"/>
      <c r="E26" s="319"/>
      <c r="F26" s="319"/>
      <c r="G26" s="319"/>
      <c r="H26" s="319"/>
      <c r="I26" s="319"/>
      <c r="J26" s="319"/>
      <c r="K26" s="319"/>
      <c r="L26" s="319"/>
      <c r="M26" s="319"/>
    </row>
    <row r="27" spans="1:13" ht="14.25" customHeight="1" x14ac:dyDescent="0.15">
      <c r="A27" s="108" t="s">
        <v>12</v>
      </c>
      <c r="B27" s="319" t="s">
        <v>103</v>
      </c>
      <c r="C27" s="319"/>
      <c r="D27" s="319"/>
      <c r="E27" s="319"/>
      <c r="F27" s="319"/>
      <c r="G27" s="319"/>
      <c r="H27" s="319"/>
      <c r="I27" s="319"/>
      <c r="J27" s="319"/>
      <c r="K27" s="319"/>
      <c r="L27" s="319"/>
      <c r="M27" s="319"/>
    </row>
    <row r="28" spans="1:13" ht="14.25" customHeight="1" x14ac:dyDescent="0.15">
      <c r="A28" s="108"/>
      <c r="B28" s="319" t="s">
        <v>104</v>
      </c>
      <c r="C28" s="319"/>
      <c r="D28" s="319"/>
      <c r="E28" s="319"/>
      <c r="F28" s="319"/>
      <c r="G28" s="319"/>
      <c r="H28" s="319"/>
      <c r="I28" s="319"/>
      <c r="J28" s="319"/>
      <c r="K28" s="319"/>
      <c r="L28" s="319"/>
      <c r="M28" s="319"/>
    </row>
    <row r="29" spans="1:13" ht="14.25" customHeight="1" x14ac:dyDescent="0.15">
      <c r="A29" s="108" t="s">
        <v>25</v>
      </c>
      <c r="B29" s="319" t="s">
        <v>105</v>
      </c>
      <c r="C29" s="319"/>
      <c r="D29" s="319"/>
      <c r="E29" s="319"/>
      <c r="F29" s="319"/>
      <c r="G29" s="319"/>
      <c r="H29" s="319"/>
      <c r="I29" s="319"/>
      <c r="J29" s="319"/>
      <c r="K29" s="319"/>
      <c r="L29" s="319"/>
      <c r="M29" s="319"/>
    </row>
    <row r="30" spans="1:13" ht="14.25" customHeight="1" x14ac:dyDescent="0.15">
      <c r="A30" s="108" t="s">
        <v>26</v>
      </c>
      <c r="B30" s="319" t="s">
        <v>106</v>
      </c>
      <c r="C30" s="319"/>
      <c r="D30" s="319"/>
      <c r="E30" s="319"/>
      <c r="F30" s="319"/>
      <c r="G30" s="319"/>
      <c r="H30" s="319"/>
      <c r="I30" s="319"/>
      <c r="J30" s="319"/>
      <c r="K30" s="319"/>
      <c r="L30" s="319"/>
      <c r="M30" s="319"/>
    </row>
    <row r="31" spans="1:13" ht="14.25" customHeight="1" x14ac:dyDescent="0.15">
      <c r="A31" s="108" t="s">
        <v>162</v>
      </c>
      <c r="B31" s="319" t="s">
        <v>164</v>
      </c>
      <c r="C31" s="319"/>
      <c r="D31" s="319"/>
      <c r="E31" s="319"/>
      <c r="F31" s="319"/>
      <c r="G31" s="319"/>
      <c r="H31" s="319"/>
      <c r="I31" s="319"/>
      <c r="J31" s="319"/>
      <c r="K31" s="319"/>
      <c r="L31" s="319"/>
      <c r="M31" s="319"/>
    </row>
    <row r="32" spans="1:13" ht="14.25" customHeight="1" x14ac:dyDescent="0.15">
      <c r="B32" s="319" t="s">
        <v>163</v>
      </c>
      <c r="C32" s="319"/>
      <c r="D32" s="319"/>
      <c r="E32" s="319"/>
      <c r="F32" s="319"/>
      <c r="G32" s="319"/>
      <c r="H32" s="319"/>
      <c r="I32" s="319"/>
      <c r="J32" s="319"/>
      <c r="K32" s="319"/>
      <c r="L32" s="319"/>
      <c r="M32" s="319"/>
    </row>
    <row r="33" spans="1:15" ht="14.25" customHeight="1" x14ac:dyDescent="0.15">
      <c r="B33" s="211"/>
      <c r="C33" s="211"/>
      <c r="D33" s="211"/>
      <c r="E33" s="211"/>
      <c r="F33" s="211"/>
      <c r="G33" s="211"/>
      <c r="H33" s="211"/>
      <c r="I33" s="211"/>
      <c r="J33" s="211"/>
      <c r="K33" s="211"/>
      <c r="L33" s="211"/>
      <c r="M33" s="211"/>
    </row>
    <row r="34" spans="1:15" ht="18.75" customHeight="1" thickBot="1" x14ac:dyDescent="0.2">
      <c r="A34" s="32" t="s">
        <v>12</v>
      </c>
      <c r="B34" s="3" t="s">
        <v>3</v>
      </c>
      <c r="C34" s="4"/>
      <c r="D34" s="2"/>
      <c r="E34" s="2"/>
      <c r="F34" s="2"/>
      <c r="G34" s="2"/>
      <c r="H34" s="2"/>
      <c r="L34" s="343" t="s">
        <v>98</v>
      </c>
      <c r="M34" s="343"/>
      <c r="O34" s="291" t="s">
        <v>87</v>
      </c>
    </row>
    <row r="35" spans="1:15" ht="15" customHeight="1" x14ac:dyDescent="0.15">
      <c r="A35" s="280" t="s">
        <v>0</v>
      </c>
      <c r="B35" s="281"/>
      <c r="C35" s="284" t="s">
        <v>31</v>
      </c>
      <c r="D35" s="281"/>
      <c r="E35" s="281" t="s">
        <v>13</v>
      </c>
      <c r="F35" s="297" t="s">
        <v>4</v>
      </c>
      <c r="G35" s="281" t="s">
        <v>14</v>
      </c>
      <c r="H35" s="281"/>
      <c r="I35" s="281"/>
      <c r="J35" s="281"/>
      <c r="K35" s="299" t="s">
        <v>72</v>
      </c>
      <c r="L35" s="339" t="s">
        <v>10</v>
      </c>
      <c r="M35" s="340"/>
      <c r="O35" s="291"/>
    </row>
    <row r="36" spans="1:15" ht="15" customHeight="1" x14ac:dyDescent="0.15">
      <c r="A36" s="282"/>
      <c r="B36" s="283"/>
      <c r="C36" s="283"/>
      <c r="D36" s="283"/>
      <c r="E36" s="283"/>
      <c r="F36" s="298"/>
      <c r="G36" s="337" t="s">
        <v>63</v>
      </c>
      <c r="H36" s="338"/>
      <c r="I36" s="31" t="s">
        <v>1</v>
      </c>
      <c r="J36" s="116" t="s">
        <v>85</v>
      </c>
      <c r="K36" s="300"/>
      <c r="L36" s="341"/>
      <c r="M36" s="342"/>
      <c r="O36" s="291"/>
    </row>
    <row r="37" spans="1:15" ht="22.5" customHeight="1" x14ac:dyDescent="0.15">
      <c r="A37" s="273" t="s">
        <v>2</v>
      </c>
      <c r="B37" s="27" t="s">
        <v>5</v>
      </c>
      <c r="C37" s="15">
        <f>SUM(人件費!M51,'家屋（選挙事務費）費'!M51,'家屋（集合会場費）費'!M51,通信費!M51,交通費!M51,印刷費!M51,広告費!M51,文具費!M51,食糧費!M78,休泊費!M51,雑費!M78)</f>
        <v>0</v>
      </c>
      <c r="D37" s="122" t="s">
        <v>16</v>
      </c>
      <c r="E37" s="54"/>
      <c r="F37" s="54"/>
      <c r="G37" s="161"/>
      <c r="H37" s="162"/>
      <c r="I37" s="54"/>
      <c r="J37" s="54"/>
      <c r="K37" s="54"/>
      <c r="L37" s="161"/>
      <c r="M37" s="163"/>
      <c r="O37" s="291"/>
    </row>
    <row r="38" spans="1:15" ht="22.5" customHeight="1" x14ac:dyDescent="0.15">
      <c r="A38" s="273"/>
      <c r="B38" s="28" t="s">
        <v>6</v>
      </c>
      <c r="C38" s="15">
        <f>SUM(人件費!M52,'家屋（選挙事務費）費'!M52,'家屋（集合会場費）費'!M52,通信費!M52,交通費!M52,印刷費!M52,広告費!M52,文具費!M52,食糧費!M79,休泊費!M52,雑費!M79)</f>
        <v>0</v>
      </c>
      <c r="D38" s="152"/>
      <c r="E38" s="54"/>
      <c r="F38" s="54"/>
      <c r="G38" s="161"/>
      <c r="H38" s="162"/>
      <c r="I38" s="54"/>
      <c r="J38" s="54"/>
      <c r="K38" s="54"/>
      <c r="L38" s="161"/>
      <c r="M38" s="163"/>
      <c r="O38" s="291"/>
    </row>
    <row r="39" spans="1:15" ht="22.5" customHeight="1" thickBot="1" x14ac:dyDescent="0.2">
      <c r="A39" s="274"/>
      <c r="B39" s="7" t="s">
        <v>2</v>
      </c>
      <c r="C39" s="16">
        <f>SUM(C37:C38)</f>
        <v>0</v>
      </c>
      <c r="D39" s="153"/>
      <c r="E39" s="56"/>
      <c r="F39" s="56"/>
      <c r="G39" s="164"/>
      <c r="H39" s="165"/>
      <c r="I39" s="56"/>
      <c r="J39" s="56"/>
      <c r="K39" s="56"/>
      <c r="L39" s="164"/>
      <c r="M39" s="166"/>
      <c r="O39" s="291"/>
    </row>
    <row r="40" spans="1:15" ht="22.5" customHeight="1" thickTop="1" x14ac:dyDescent="0.15">
      <c r="A40" s="275" t="s">
        <v>29</v>
      </c>
      <c r="B40" s="29" t="s">
        <v>5</v>
      </c>
      <c r="C40" s="17">
        <f>C10</f>
        <v>0</v>
      </c>
      <c r="D40" s="154" t="s">
        <v>16</v>
      </c>
      <c r="E40" s="58"/>
      <c r="F40" s="58"/>
      <c r="G40" s="167"/>
      <c r="H40" s="168"/>
      <c r="I40" s="58"/>
      <c r="J40" s="58"/>
      <c r="K40" s="58"/>
      <c r="L40" s="167"/>
      <c r="M40" s="169"/>
      <c r="O40" s="291"/>
    </row>
    <row r="41" spans="1:15" ht="22.5" customHeight="1" x14ac:dyDescent="0.15">
      <c r="A41" s="248"/>
      <c r="B41" s="28" t="s">
        <v>6</v>
      </c>
      <c r="C41" s="10">
        <f>C11</f>
        <v>0</v>
      </c>
      <c r="D41" s="152"/>
      <c r="E41" s="54"/>
      <c r="F41" s="54"/>
      <c r="G41" s="161"/>
      <c r="H41" s="162"/>
      <c r="I41" s="54"/>
      <c r="J41" s="54"/>
      <c r="K41" s="54"/>
      <c r="L41" s="161"/>
      <c r="M41" s="163"/>
      <c r="O41" s="291"/>
    </row>
    <row r="42" spans="1:15" ht="22.5" customHeight="1" thickBot="1" x14ac:dyDescent="0.2">
      <c r="A42" s="276"/>
      <c r="B42" s="8" t="s">
        <v>2</v>
      </c>
      <c r="C42" s="18">
        <f>SUM(C40:C41)</f>
        <v>0</v>
      </c>
      <c r="D42" s="155"/>
      <c r="E42" s="60"/>
      <c r="F42" s="60"/>
      <c r="G42" s="170"/>
      <c r="H42" s="171"/>
      <c r="I42" s="60"/>
      <c r="J42" s="60"/>
      <c r="K42" s="60"/>
      <c r="L42" s="170"/>
      <c r="M42" s="172"/>
      <c r="O42" s="291"/>
    </row>
    <row r="43" spans="1:15" ht="22.5" customHeight="1" thickTop="1" x14ac:dyDescent="0.15">
      <c r="A43" s="247" t="s">
        <v>30</v>
      </c>
      <c r="B43" s="30" t="s">
        <v>5</v>
      </c>
      <c r="C43" s="19">
        <f>C37+C40</f>
        <v>0</v>
      </c>
      <c r="D43" s="154" t="s">
        <v>16</v>
      </c>
      <c r="E43" s="62"/>
      <c r="F43" s="62"/>
      <c r="G43" s="173"/>
      <c r="H43" s="174"/>
      <c r="I43" s="62"/>
      <c r="J43" s="62"/>
      <c r="K43" s="62"/>
      <c r="L43" s="173"/>
      <c r="M43" s="175"/>
      <c r="O43" s="291"/>
    </row>
    <row r="44" spans="1:15" ht="22.5" customHeight="1" x14ac:dyDescent="0.15">
      <c r="A44" s="248"/>
      <c r="B44" s="28" t="s">
        <v>6</v>
      </c>
      <c r="C44" s="15">
        <f>C38+C41</f>
        <v>0</v>
      </c>
      <c r="D44" s="12"/>
      <c r="E44" s="54"/>
      <c r="F44" s="54"/>
      <c r="G44" s="161"/>
      <c r="H44" s="162"/>
      <c r="I44" s="54"/>
      <c r="J44" s="54"/>
      <c r="K44" s="54"/>
      <c r="L44" s="161"/>
      <c r="M44" s="163"/>
      <c r="O44" s="291"/>
    </row>
    <row r="45" spans="1:15" ht="22.5" customHeight="1" thickBot="1" x14ac:dyDescent="0.2">
      <c r="A45" s="249"/>
      <c r="B45" s="7" t="s">
        <v>15</v>
      </c>
      <c r="C45" s="16">
        <f>SUM(C43:C44)</f>
        <v>0</v>
      </c>
      <c r="D45" s="14"/>
      <c r="E45" s="56"/>
      <c r="F45" s="56"/>
      <c r="G45" s="164"/>
      <c r="H45" s="165"/>
      <c r="I45" s="56"/>
      <c r="J45" s="56"/>
      <c r="K45" s="56"/>
      <c r="L45" s="176"/>
      <c r="M45" s="177"/>
      <c r="O45" s="291"/>
    </row>
    <row r="46" spans="1:15" ht="18.75" customHeight="1" x14ac:dyDescent="0.15">
      <c r="A46" s="328" t="s">
        <v>28</v>
      </c>
      <c r="B46" s="329"/>
      <c r="C46" s="254" t="s">
        <v>17</v>
      </c>
      <c r="D46" s="254"/>
      <c r="E46" s="254"/>
      <c r="F46" s="254"/>
      <c r="G46" s="322" t="s">
        <v>18</v>
      </c>
      <c r="H46" s="334"/>
      <c r="I46" s="254" t="s">
        <v>19</v>
      </c>
      <c r="J46" s="254"/>
      <c r="K46" s="254" t="s">
        <v>20</v>
      </c>
      <c r="L46" s="322"/>
      <c r="M46" s="323"/>
    </row>
    <row r="47" spans="1:15" ht="18.75" customHeight="1" x14ac:dyDescent="0.15">
      <c r="A47" s="330"/>
      <c r="B47" s="331"/>
      <c r="C47" s="324" t="s">
        <v>169</v>
      </c>
      <c r="D47" s="324"/>
      <c r="E47" s="324"/>
      <c r="F47" s="324"/>
      <c r="G47" s="157"/>
      <c r="H47" s="158" t="s">
        <v>16</v>
      </c>
      <c r="I47" s="157"/>
      <c r="J47" s="159" t="s">
        <v>77</v>
      </c>
      <c r="K47" s="325">
        <f>G47*I47</f>
        <v>0</v>
      </c>
      <c r="L47" s="326"/>
      <c r="M47" s="160" t="s">
        <v>80</v>
      </c>
    </row>
    <row r="48" spans="1:15" ht="18.75" customHeight="1" x14ac:dyDescent="0.15">
      <c r="A48" s="330"/>
      <c r="B48" s="331"/>
      <c r="C48" s="324" t="s">
        <v>21</v>
      </c>
      <c r="D48" s="324"/>
      <c r="E48" s="324"/>
      <c r="F48" s="324"/>
      <c r="G48" s="157"/>
      <c r="H48" s="158" t="s">
        <v>16</v>
      </c>
      <c r="I48" s="157"/>
      <c r="J48" s="159" t="s">
        <v>77</v>
      </c>
      <c r="K48" s="325">
        <f>G48*I48</f>
        <v>0</v>
      </c>
      <c r="L48" s="326"/>
      <c r="M48" s="160" t="s">
        <v>80</v>
      </c>
    </row>
    <row r="49" spans="1:13" ht="18.75" customHeight="1" thickBot="1" x14ac:dyDescent="0.2">
      <c r="A49" s="332"/>
      <c r="B49" s="333"/>
      <c r="C49" s="256" t="s">
        <v>2</v>
      </c>
      <c r="D49" s="256"/>
      <c r="E49" s="256"/>
      <c r="F49" s="256"/>
      <c r="G49" s="335"/>
      <c r="H49" s="336"/>
      <c r="I49" s="327"/>
      <c r="J49" s="327"/>
      <c r="K49" s="351">
        <f>SUM(K47:L48)</f>
        <v>0</v>
      </c>
      <c r="L49" s="352"/>
      <c r="M49" s="177" t="s">
        <v>80</v>
      </c>
    </row>
    <row r="50" spans="1:13" ht="22.5" customHeight="1" x14ac:dyDescent="0.15">
      <c r="B50" s="350" t="s">
        <v>7</v>
      </c>
      <c r="C50" s="350"/>
      <c r="D50" s="350"/>
      <c r="E50" s="350"/>
      <c r="F50" s="350"/>
      <c r="G50" s="350"/>
      <c r="H50" s="350"/>
      <c r="I50" s="350"/>
      <c r="J50" s="350"/>
      <c r="K50" s="350"/>
      <c r="L50" s="111"/>
    </row>
    <row r="51" spans="1:13" ht="22.5" customHeight="1" x14ac:dyDescent="0.2">
      <c r="B51" s="127" t="s">
        <v>158</v>
      </c>
      <c r="C51" s="143"/>
      <c r="D51" s="127" t="s">
        <v>8</v>
      </c>
      <c r="E51" s="144"/>
      <c r="F51" s="144"/>
      <c r="G51" s="4"/>
      <c r="H51" s="4"/>
      <c r="I51" s="208"/>
    </row>
    <row r="52" spans="1:13" ht="22.5" customHeight="1" x14ac:dyDescent="0.15">
      <c r="B52" s="320" t="s">
        <v>159</v>
      </c>
      <c r="C52" s="320"/>
      <c r="D52" s="321" t="s">
        <v>160</v>
      </c>
      <c r="E52" s="321"/>
      <c r="F52" s="344" t="str">
        <f>F19</f>
        <v>桂川町大字</v>
      </c>
      <c r="G52" s="344"/>
      <c r="H52" s="344"/>
    </row>
    <row r="53" spans="1:13" ht="22.5" customHeight="1" x14ac:dyDescent="0.15">
      <c r="C53" s="4"/>
      <c r="D53" s="321" t="s">
        <v>161</v>
      </c>
      <c r="E53" s="321"/>
      <c r="F53" s="353" t="str">
        <f>F20</f>
        <v>□□　□□</v>
      </c>
      <c r="G53" s="353"/>
      <c r="H53" s="353"/>
      <c r="I53" s="126"/>
      <c r="J53" s="126"/>
      <c r="K53" s="47"/>
      <c r="L53" s="47"/>
      <c r="M53" s="47"/>
    </row>
    <row r="54" spans="1:13" ht="18.75" customHeight="1" x14ac:dyDescent="0.15">
      <c r="A54" s="345" t="s">
        <v>10</v>
      </c>
      <c r="B54" s="345"/>
    </row>
    <row r="55" spans="1:13" ht="14.25" customHeight="1" x14ac:dyDescent="0.15">
      <c r="A55" s="108" t="s">
        <v>11</v>
      </c>
      <c r="B55" s="319" t="s">
        <v>99</v>
      </c>
      <c r="C55" s="319"/>
      <c r="D55" s="319"/>
      <c r="E55" s="319"/>
      <c r="F55" s="319"/>
      <c r="G55" s="319"/>
      <c r="H55" s="319"/>
      <c r="I55" s="319"/>
      <c r="J55" s="319"/>
      <c r="K55" s="319"/>
      <c r="L55" s="319"/>
      <c r="M55" s="319"/>
    </row>
    <row r="56" spans="1:13" ht="14.25" customHeight="1" x14ac:dyDescent="0.15">
      <c r="A56" s="108"/>
      <c r="B56" s="319" t="s">
        <v>100</v>
      </c>
      <c r="C56" s="319"/>
      <c r="D56" s="319"/>
      <c r="E56" s="319"/>
      <c r="F56" s="319"/>
      <c r="G56" s="319"/>
      <c r="H56" s="319"/>
      <c r="I56" s="319"/>
      <c r="J56" s="319"/>
      <c r="K56" s="319"/>
      <c r="L56" s="319"/>
      <c r="M56" s="319"/>
    </row>
    <row r="57" spans="1:13" ht="14.25" customHeight="1" x14ac:dyDescent="0.15">
      <c r="A57" s="108" t="s">
        <v>22</v>
      </c>
      <c r="B57" s="319" t="s">
        <v>101</v>
      </c>
      <c r="C57" s="319"/>
      <c r="D57" s="319"/>
      <c r="E57" s="319"/>
      <c r="F57" s="319"/>
      <c r="G57" s="319"/>
      <c r="H57" s="319"/>
      <c r="I57" s="319"/>
      <c r="J57" s="319"/>
      <c r="K57" s="319"/>
      <c r="L57" s="319"/>
      <c r="M57" s="319"/>
    </row>
    <row r="58" spans="1:13" ht="14.25" customHeight="1" x14ac:dyDescent="0.15">
      <c r="A58" s="108" t="s">
        <v>23</v>
      </c>
      <c r="B58" s="319" t="s">
        <v>167</v>
      </c>
      <c r="C58" s="319"/>
      <c r="D58" s="319"/>
      <c r="E58" s="319"/>
      <c r="F58" s="319"/>
      <c r="G58" s="319"/>
      <c r="H58" s="319"/>
      <c r="I58" s="319"/>
      <c r="J58" s="319"/>
      <c r="K58" s="319"/>
      <c r="L58" s="319"/>
      <c r="M58" s="319"/>
    </row>
    <row r="59" spans="1:13" ht="14.25" customHeight="1" x14ac:dyDescent="0.15">
      <c r="A59" s="108" t="s">
        <v>24</v>
      </c>
      <c r="B59" s="319" t="s">
        <v>102</v>
      </c>
      <c r="C59" s="319"/>
      <c r="D59" s="319"/>
      <c r="E59" s="319"/>
      <c r="F59" s="319"/>
      <c r="G59" s="319"/>
      <c r="H59" s="319"/>
      <c r="I59" s="319"/>
      <c r="J59" s="319"/>
      <c r="K59" s="319"/>
      <c r="L59" s="319"/>
      <c r="M59" s="319"/>
    </row>
    <row r="60" spans="1:13" ht="14.25" customHeight="1" x14ac:dyDescent="0.15">
      <c r="A60" s="108" t="s">
        <v>12</v>
      </c>
      <c r="B60" s="319" t="s">
        <v>103</v>
      </c>
      <c r="C60" s="319"/>
      <c r="D60" s="319"/>
      <c r="E60" s="319"/>
      <c r="F60" s="319"/>
      <c r="G60" s="319"/>
      <c r="H60" s="319"/>
      <c r="I60" s="319"/>
      <c r="J60" s="319"/>
      <c r="K60" s="319"/>
      <c r="L60" s="319"/>
      <c r="M60" s="319"/>
    </row>
    <row r="61" spans="1:13" ht="14.25" customHeight="1" x14ac:dyDescent="0.15">
      <c r="A61" s="108"/>
      <c r="B61" s="319" t="s">
        <v>104</v>
      </c>
      <c r="C61" s="319"/>
      <c r="D61" s="319"/>
      <c r="E61" s="319"/>
      <c r="F61" s="319"/>
      <c r="G61" s="319"/>
      <c r="H61" s="319"/>
      <c r="I61" s="319"/>
      <c r="J61" s="319"/>
      <c r="K61" s="319"/>
      <c r="L61" s="319"/>
      <c r="M61" s="319"/>
    </row>
    <row r="62" spans="1:13" ht="14.25" customHeight="1" x14ac:dyDescent="0.15">
      <c r="A62" s="108" t="s">
        <v>25</v>
      </c>
      <c r="B62" s="319" t="s">
        <v>105</v>
      </c>
      <c r="C62" s="319"/>
      <c r="D62" s="319"/>
      <c r="E62" s="319"/>
      <c r="F62" s="319"/>
      <c r="G62" s="319"/>
      <c r="H62" s="319"/>
      <c r="I62" s="319"/>
      <c r="J62" s="319"/>
      <c r="K62" s="319"/>
      <c r="L62" s="319"/>
      <c r="M62" s="319"/>
    </row>
    <row r="63" spans="1:13" ht="14.25" customHeight="1" x14ac:dyDescent="0.15">
      <c r="A63" s="108" t="s">
        <v>26</v>
      </c>
      <c r="B63" s="319" t="s">
        <v>106</v>
      </c>
      <c r="C63" s="319"/>
      <c r="D63" s="319"/>
      <c r="E63" s="319"/>
      <c r="F63" s="319"/>
      <c r="G63" s="319"/>
      <c r="H63" s="319"/>
      <c r="I63" s="319"/>
      <c r="J63" s="319"/>
      <c r="K63" s="319"/>
      <c r="L63" s="319"/>
      <c r="M63" s="319"/>
    </row>
    <row r="64" spans="1:13" ht="14.25" customHeight="1" x14ac:dyDescent="0.15">
      <c r="A64" s="108" t="s">
        <v>162</v>
      </c>
      <c r="B64" s="319" t="s">
        <v>164</v>
      </c>
      <c r="C64" s="319"/>
      <c r="D64" s="319"/>
      <c r="E64" s="319"/>
      <c r="F64" s="319"/>
      <c r="G64" s="319"/>
      <c r="H64" s="319"/>
      <c r="I64" s="319"/>
      <c r="J64" s="319"/>
      <c r="K64" s="319"/>
      <c r="L64" s="319"/>
      <c r="M64" s="319"/>
    </row>
    <row r="65" spans="1:15" ht="14.25" customHeight="1" x14ac:dyDescent="0.15">
      <c r="B65" s="319" t="s">
        <v>163</v>
      </c>
      <c r="C65" s="319"/>
      <c r="D65" s="319"/>
      <c r="E65" s="319"/>
      <c r="F65" s="319"/>
      <c r="G65" s="319"/>
      <c r="H65" s="319"/>
      <c r="I65" s="319"/>
      <c r="J65" s="319"/>
      <c r="K65" s="319"/>
      <c r="L65" s="319"/>
      <c r="M65" s="319"/>
    </row>
    <row r="66" spans="1:15" ht="14.25" customHeight="1" x14ac:dyDescent="0.15">
      <c r="B66" s="211"/>
      <c r="C66" s="211"/>
      <c r="D66" s="211"/>
      <c r="E66" s="211"/>
      <c r="F66" s="211"/>
      <c r="G66" s="211"/>
      <c r="H66" s="211"/>
      <c r="I66" s="211"/>
      <c r="J66" s="211"/>
      <c r="K66" s="211"/>
      <c r="L66" s="211"/>
      <c r="M66" s="211"/>
    </row>
    <row r="67" spans="1:15" ht="18.75" customHeight="1" thickBot="1" x14ac:dyDescent="0.2">
      <c r="A67" s="32" t="s">
        <v>12</v>
      </c>
      <c r="B67" s="3" t="s">
        <v>3</v>
      </c>
      <c r="C67" s="4"/>
      <c r="D67" s="2"/>
      <c r="E67" s="2"/>
      <c r="F67" s="2"/>
      <c r="G67" s="2"/>
      <c r="H67" s="2"/>
      <c r="L67" s="343" t="s">
        <v>92</v>
      </c>
      <c r="M67" s="343"/>
      <c r="O67" s="291" t="s">
        <v>88</v>
      </c>
    </row>
    <row r="68" spans="1:15" ht="15" customHeight="1" x14ac:dyDescent="0.15">
      <c r="A68" s="280" t="s">
        <v>0</v>
      </c>
      <c r="B68" s="281"/>
      <c r="C68" s="284" t="s">
        <v>31</v>
      </c>
      <c r="D68" s="281"/>
      <c r="E68" s="281" t="s">
        <v>13</v>
      </c>
      <c r="F68" s="297" t="s">
        <v>4</v>
      </c>
      <c r="G68" s="281" t="s">
        <v>14</v>
      </c>
      <c r="H68" s="281"/>
      <c r="I68" s="281"/>
      <c r="J68" s="281"/>
      <c r="K68" s="299" t="s">
        <v>72</v>
      </c>
      <c r="L68" s="339" t="s">
        <v>10</v>
      </c>
      <c r="M68" s="340"/>
      <c r="O68" s="291"/>
    </row>
    <row r="69" spans="1:15" ht="15" customHeight="1" x14ac:dyDescent="0.15">
      <c r="A69" s="282"/>
      <c r="B69" s="283"/>
      <c r="C69" s="283"/>
      <c r="D69" s="283"/>
      <c r="E69" s="283"/>
      <c r="F69" s="298"/>
      <c r="G69" s="337" t="s">
        <v>63</v>
      </c>
      <c r="H69" s="338"/>
      <c r="I69" s="31" t="s">
        <v>1</v>
      </c>
      <c r="J69" s="116" t="s">
        <v>85</v>
      </c>
      <c r="K69" s="300"/>
      <c r="L69" s="341"/>
      <c r="M69" s="342"/>
      <c r="O69" s="291"/>
    </row>
    <row r="70" spans="1:15" ht="22.5" customHeight="1" x14ac:dyDescent="0.15">
      <c r="A70" s="273" t="s">
        <v>2</v>
      </c>
      <c r="B70" s="27" t="s">
        <v>5</v>
      </c>
      <c r="C70" s="15">
        <f>SUM(人件費!M78,'家屋（選挙事務費）費'!M78,'家屋（集合会場費）費'!M78,通信費!M78,交通費!M78,印刷費!M78,広告費!M78,文具費!M78,食糧費!M105,休泊費!M78,雑費!M105)</f>
        <v>0</v>
      </c>
      <c r="D70" s="122" t="s">
        <v>16</v>
      </c>
      <c r="E70" s="54"/>
      <c r="F70" s="54"/>
      <c r="G70" s="161"/>
      <c r="H70" s="162"/>
      <c r="I70" s="54"/>
      <c r="J70" s="54"/>
      <c r="K70" s="54"/>
      <c r="L70" s="161"/>
      <c r="M70" s="163"/>
      <c r="O70" s="291"/>
    </row>
    <row r="71" spans="1:15" ht="22.5" customHeight="1" x14ac:dyDescent="0.15">
      <c r="A71" s="273"/>
      <c r="B71" s="28" t="s">
        <v>6</v>
      </c>
      <c r="C71" s="15">
        <f>SUM(人件費!M79,'家屋（選挙事務費）費'!M79,'家屋（集合会場費）費'!M79,通信費!M79,交通費!M79,印刷費!M79,広告費!M79,文具費!M79,食糧費!M106,休泊費!M79,雑費!M106)</f>
        <v>0</v>
      </c>
      <c r="D71" s="152"/>
      <c r="E71" s="54"/>
      <c r="F71" s="54"/>
      <c r="G71" s="161"/>
      <c r="H71" s="162"/>
      <c r="I71" s="54"/>
      <c r="J71" s="54"/>
      <c r="K71" s="54"/>
      <c r="L71" s="161"/>
      <c r="M71" s="163"/>
      <c r="O71" s="291"/>
    </row>
    <row r="72" spans="1:15" ht="22.5" customHeight="1" thickBot="1" x14ac:dyDescent="0.2">
      <c r="A72" s="274"/>
      <c r="B72" s="7" t="s">
        <v>2</v>
      </c>
      <c r="C72" s="16">
        <f>SUM(C70:C71)</f>
        <v>0</v>
      </c>
      <c r="D72" s="153"/>
      <c r="E72" s="56"/>
      <c r="F72" s="56"/>
      <c r="G72" s="164"/>
      <c r="H72" s="165"/>
      <c r="I72" s="56"/>
      <c r="J72" s="56"/>
      <c r="K72" s="56"/>
      <c r="L72" s="164"/>
      <c r="M72" s="166"/>
      <c r="O72" s="291"/>
    </row>
    <row r="73" spans="1:15" ht="22.5" customHeight="1" thickTop="1" x14ac:dyDescent="0.15">
      <c r="A73" s="275" t="s">
        <v>29</v>
      </c>
      <c r="B73" s="29" t="s">
        <v>5</v>
      </c>
      <c r="C73" s="17">
        <f>C43</f>
        <v>0</v>
      </c>
      <c r="D73" s="154" t="s">
        <v>16</v>
      </c>
      <c r="E73" s="58"/>
      <c r="F73" s="58"/>
      <c r="G73" s="167"/>
      <c r="H73" s="168"/>
      <c r="I73" s="58"/>
      <c r="J73" s="58"/>
      <c r="K73" s="58"/>
      <c r="L73" s="167"/>
      <c r="M73" s="169"/>
      <c r="O73" s="291"/>
    </row>
    <row r="74" spans="1:15" ht="22.5" customHeight="1" x14ac:dyDescent="0.15">
      <c r="A74" s="248"/>
      <c r="B74" s="28" t="s">
        <v>6</v>
      </c>
      <c r="C74" s="10">
        <f>C44</f>
        <v>0</v>
      </c>
      <c r="D74" s="152"/>
      <c r="E74" s="54"/>
      <c r="F74" s="54"/>
      <c r="G74" s="161"/>
      <c r="H74" s="162"/>
      <c r="I74" s="54"/>
      <c r="J74" s="54"/>
      <c r="K74" s="54"/>
      <c r="L74" s="161"/>
      <c r="M74" s="163"/>
      <c r="O74" s="291"/>
    </row>
    <row r="75" spans="1:15" ht="22.5" customHeight="1" thickBot="1" x14ac:dyDescent="0.2">
      <c r="A75" s="276"/>
      <c r="B75" s="8" t="s">
        <v>2</v>
      </c>
      <c r="C75" s="18">
        <f>SUM(C73:C74)</f>
        <v>0</v>
      </c>
      <c r="D75" s="155"/>
      <c r="E75" s="60"/>
      <c r="F75" s="60"/>
      <c r="G75" s="170"/>
      <c r="H75" s="171"/>
      <c r="I75" s="60"/>
      <c r="J75" s="60"/>
      <c r="K75" s="60"/>
      <c r="L75" s="170"/>
      <c r="M75" s="172"/>
      <c r="O75" s="291"/>
    </row>
    <row r="76" spans="1:15" ht="22.5" customHeight="1" thickTop="1" x14ac:dyDescent="0.15">
      <c r="A76" s="247" t="s">
        <v>30</v>
      </c>
      <c r="B76" s="30" t="s">
        <v>5</v>
      </c>
      <c r="C76" s="19">
        <f>C70+C73</f>
        <v>0</v>
      </c>
      <c r="D76" s="154" t="s">
        <v>16</v>
      </c>
      <c r="E76" s="62"/>
      <c r="F76" s="62"/>
      <c r="G76" s="173"/>
      <c r="H76" s="174"/>
      <c r="I76" s="62"/>
      <c r="J76" s="62"/>
      <c r="K76" s="62"/>
      <c r="L76" s="173"/>
      <c r="M76" s="175"/>
      <c r="O76" s="291"/>
    </row>
    <row r="77" spans="1:15" ht="22.5" customHeight="1" x14ac:dyDescent="0.15">
      <c r="A77" s="248"/>
      <c r="B77" s="28" t="s">
        <v>6</v>
      </c>
      <c r="C77" s="15">
        <f>C71+C74</f>
        <v>0</v>
      </c>
      <c r="D77" s="12"/>
      <c r="E77" s="54"/>
      <c r="F77" s="54"/>
      <c r="G77" s="161"/>
      <c r="H77" s="162"/>
      <c r="I77" s="54"/>
      <c r="J77" s="54"/>
      <c r="K77" s="54"/>
      <c r="L77" s="161"/>
      <c r="M77" s="163"/>
      <c r="O77" s="291"/>
    </row>
    <row r="78" spans="1:15" ht="22.5" customHeight="1" thickBot="1" x14ac:dyDescent="0.2">
      <c r="A78" s="249"/>
      <c r="B78" s="7" t="s">
        <v>15</v>
      </c>
      <c r="C78" s="16">
        <f>SUM(C76:C77)</f>
        <v>0</v>
      </c>
      <c r="D78" s="14"/>
      <c r="E78" s="56"/>
      <c r="F78" s="56"/>
      <c r="G78" s="164"/>
      <c r="H78" s="165"/>
      <c r="I78" s="56"/>
      <c r="J78" s="56"/>
      <c r="K78" s="56"/>
      <c r="L78" s="176"/>
      <c r="M78" s="177"/>
      <c r="O78" s="291"/>
    </row>
    <row r="79" spans="1:15" ht="18.75" customHeight="1" x14ac:dyDescent="0.15">
      <c r="A79" s="328" t="s">
        <v>28</v>
      </c>
      <c r="B79" s="329"/>
      <c r="C79" s="254" t="s">
        <v>17</v>
      </c>
      <c r="D79" s="254"/>
      <c r="E79" s="254"/>
      <c r="F79" s="254"/>
      <c r="G79" s="322" t="s">
        <v>18</v>
      </c>
      <c r="H79" s="334"/>
      <c r="I79" s="254" t="s">
        <v>19</v>
      </c>
      <c r="J79" s="254"/>
      <c r="K79" s="254" t="s">
        <v>20</v>
      </c>
      <c r="L79" s="322"/>
      <c r="M79" s="323"/>
    </row>
    <row r="80" spans="1:15" ht="18.75" customHeight="1" x14ac:dyDescent="0.15">
      <c r="A80" s="330"/>
      <c r="B80" s="331"/>
      <c r="C80" s="324" t="s">
        <v>169</v>
      </c>
      <c r="D80" s="324"/>
      <c r="E80" s="324"/>
      <c r="F80" s="324"/>
      <c r="G80" s="157"/>
      <c r="H80" s="158" t="s">
        <v>16</v>
      </c>
      <c r="I80" s="157"/>
      <c r="J80" s="159" t="s">
        <v>77</v>
      </c>
      <c r="K80" s="325">
        <f>G80*I80</f>
        <v>0</v>
      </c>
      <c r="L80" s="326"/>
      <c r="M80" s="160" t="s">
        <v>80</v>
      </c>
    </row>
    <row r="81" spans="1:13" ht="18.75" customHeight="1" x14ac:dyDescent="0.15">
      <c r="A81" s="330"/>
      <c r="B81" s="331"/>
      <c r="C81" s="324" t="s">
        <v>21</v>
      </c>
      <c r="D81" s="324"/>
      <c r="E81" s="324"/>
      <c r="F81" s="324"/>
      <c r="G81" s="157"/>
      <c r="H81" s="158" t="s">
        <v>16</v>
      </c>
      <c r="I81" s="157"/>
      <c r="J81" s="159" t="s">
        <v>77</v>
      </c>
      <c r="K81" s="325">
        <f>G81*I81</f>
        <v>0</v>
      </c>
      <c r="L81" s="326"/>
      <c r="M81" s="160" t="s">
        <v>80</v>
      </c>
    </row>
    <row r="82" spans="1:13" ht="18.75" customHeight="1" thickBot="1" x14ac:dyDescent="0.2">
      <c r="A82" s="332"/>
      <c r="B82" s="333"/>
      <c r="C82" s="256" t="s">
        <v>2</v>
      </c>
      <c r="D82" s="256"/>
      <c r="E82" s="256"/>
      <c r="F82" s="256"/>
      <c r="G82" s="335"/>
      <c r="H82" s="336"/>
      <c r="I82" s="327"/>
      <c r="J82" s="327"/>
      <c r="K82" s="351">
        <f>SUM(K80:L81)</f>
        <v>0</v>
      </c>
      <c r="L82" s="352"/>
      <c r="M82" s="177" t="s">
        <v>80</v>
      </c>
    </row>
    <row r="83" spans="1:13" ht="22.5" customHeight="1" x14ac:dyDescent="0.15">
      <c r="B83" s="350" t="s">
        <v>7</v>
      </c>
      <c r="C83" s="350"/>
      <c r="D83" s="350"/>
      <c r="E83" s="350"/>
      <c r="F83" s="350"/>
      <c r="G83" s="350"/>
      <c r="H83" s="350"/>
      <c r="I83" s="350"/>
      <c r="J83" s="350"/>
      <c r="K83" s="350"/>
      <c r="L83" s="111"/>
    </row>
    <row r="84" spans="1:13" ht="22.5" customHeight="1" x14ac:dyDescent="0.2">
      <c r="B84" s="127" t="s">
        <v>158</v>
      </c>
      <c r="C84" s="143"/>
      <c r="D84" s="127" t="s">
        <v>8</v>
      </c>
      <c r="E84" s="144"/>
      <c r="F84" s="144"/>
      <c r="G84" s="4"/>
      <c r="H84" s="4"/>
    </row>
    <row r="85" spans="1:13" ht="22.5" customHeight="1" x14ac:dyDescent="0.15">
      <c r="B85" s="320" t="s">
        <v>159</v>
      </c>
      <c r="C85" s="320"/>
      <c r="D85" s="321" t="s">
        <v>160</v>
      </c>
      <c r="E85" s="321"/>
      <c r="F85" s="344" t="str">
        <f>F19</f>
        <v>桂川町大字</v>
      </c>
      <c r="G85" s="344"/>
      <c r="H85" s="344"/>
    </row>
    <row r="86" spans="1:13" ht="22.5" customHeight="1" x14ac:dyDescent="0.15">
      <c r="C86" s="4"/>
      <c r="D86" s="321" t="s">
        <v>161</v>
      </c>
      <c r="E86" s="321"/>
      <c r="F86" s="353" t="str">
        <f>F20</f>
        <v>□□　□□</v>
      </c>
      <c r="G86" s="353"/>
      <c r="H86" s="353"/>
      <c r="I86" s="126"/>
      <c r="J86" s="126"/>
      <c r="K86" s="47"/>
      <c r="L86" s="47"/>
      <c r="M86" s="47"/>
    </row>
    <row r="87" spans="1:13" ht="18.75" customHeight="1" x14ac:dyDescent="0.15">
      <c r="A87" s="345" t="s">
        <v>10</v>
      </c>
      <c r="B87" s="345"/>
    </row>
    <row r="88" spans="1:13" ht="14.25" customHeight="1" x14ac:dyDescent="0.15">
      <c r="A88" s="108" t="s">
        <v>11</v>
      </c>
      <c r="B88" s="319" t="s">
        <v>99</v>
      </c>
      <c r="C88" s="319"/>
      <c r="D88" s="319"/>
      <c r="E88" s="319"/>
      <c r="F88" s="319"/>
      <c r="G88" s="319"/>
      <c r="H88" s="319"/>
      <c r="I88" s="319"/>
      <c r="J88" s="319"/>
      <c r="K88" s="319"/>
      <c r="L88" s="319"/>
      <c r="M88" s="319"/>
    </row>
    <row r="89" spans="1:13" ht="14.25" customHeight="1" x14ac:dyDescent="0.15">
      <c r="A89" s="108"/>
      <c r="B89" s="319" t="s">
        <v>100</v>
      </c>
      <c r="C89" s="319"/>
      <c r="D89" s="319"/>
      <c r="E89" s="319"/>
      <c r="F89" s="319"/>
      <c r="G89" s="319"/>
      <c r="H89" s="319"/>
      <c r="I89" s="319"/>
      <c r="J89" s="319"/>
      <c r="K89" s="319"/>
      <c r="L89" s="319"/>
      <c r="M89" s="319"/>
    </row>
    <row r="90" spans="1:13" ht="14.25" customHeight="1" x14ac:dyDescent="0.15">
      <c r="A90" s="108" t="s">
        <v>22</v>
      </c>
      <c r="B90" s="319" t="s">
        <v>101</v>
      </c>
      <c r="C90" s="319"/>
      <c r="D90" s="319"/>
      <c r="E90" s="319"/>
      <c r="F90" s="319"/>
      <c r="G90" s="319"/>
      <c r="H90" s="319"/>
      <c r="I90" s="319"/>
      <c r="J90" s="319"/>
      <c r="K90" s="319"/>
      <c r="L90" s="319"/>
      <c r="M90" s="319"/>
    </row>
    <row r="91" spans="1:13" ht="14.25" customHeight="1" x14ac:dyDescent="0.15">
      <c r="A91" s="108" t="s">
        <v>23</v>
      </c>
      <c r="B91" s="319" t="s">
        <v>167</v>
      </c>
      <c r="C91" s="319"/>
      <c r="D91" s="319"/>
      <c r="E91" s="319"/>
      <c r="F91" s="319"/>
      <c r="G91" s="319"/>
      <c r="H91" s="319"/>
      <c r="I91" s="319"/>
      <c r="J91" s="319"/>
      <c r="K91" s="319"/>
      <c r="L91" s="319"/>
      <c r="M91" s="319"/>
    </row>
    <row r="92" spans="1:13" ht="14.25" customHeight="1" x14ac:dyDescent="0.15">
      <c r="A92" s="108" t="s">
        <v>24</v>
      </c>
      <c r="B92" s="319" t="s">
        <v>102</v>
      </c>
      <c r="C92" s="319"/>
      <c r="D92" s="319"/>
      <c r="E92" s="319"/>
      <c r="F92" s="319"/>
      <c r="G92" s="319"/>
      <c r="H92" s="319"/>
      <c r="I92" s="319"/>
      <c r="J92" s="319"/>
      <c r="K92" s="319"/>
      <c r="L92" s="319"/>
      <c r="M92" s="319"/>
    </row>
    <row r="93" spans="1:13" ht="14.25" customHeight="1" x14ac:dyDescent="0.15">
      <c r="A93" s="108" t="s">
        <v>12</v>
      </c>
      <c r="B93" s="319" t="s">
        <v>103</v>
      </c>
      <c r="C93" s="319"/>
      <c r="D93" s="319"/>
      <c r="E93" s="319"/>
      <c r="F93" s="319"/>
      <c r="G93" s="319"/>
      <c r="H93" s="319"/>
      <c r="I93" s="319"/>
      <c r="J93" s="319"/>
      <c r="K93" s="319"/>
      <c r="L93" s="319"/>
      <c r="M93" s="319"/>
    </row>
    <row r="94" spans="1:13" ht="14.25" customHeight="1" x14ac:dyDescent="0.15">
      <c r="A94" s="108"/>
      <c r="B94" s="319" t="s">
        <v>104</v>
      </c>
      <c r="C94" s="319"/>
      <c r="D94" s="319"/>
      <c r="E94" s="319"/>
      <c r="F94" s="319"/>
      <c r="G94" s="319"/>
      <c r="H94" s="319"/>
      <c r="I94" s="319"/>
      <c r="J94" s="319"/>
      <c r="K94" s="319"/>
      <c r="L94" s="319"/>
      <c r="M94" s="319"/>
    </row>
    <row r="95" spans="1:13" ht="14.25" customHeight="1" x14ac:dyDescent="0.15">
      <c r="A95" s="108" t="s">
        <v>25</v>
      </c>
      <c r="B95" s="319" t="s">
        <v>105</v>
      </c>
      <c r="C95" s="319"/>
      <c r="D95" s="319"/>
      <c r="E95" s="319"/>
      <c r="F95" s="319"/>
      <c r="G95" s="319"/>
      <c r="H95" s="319"/>
      <c r="I95" s="319"/>
      <c r="J95" s="319"/>
      <c r="K95" s="319"/>
      <c r="L95" s="319"/>
      <c r="M95" s="319"/>
    </row>
    <row r="96" spans="1:13" ht="14.25" customHeight="1" x14ac:dyDescent="0.15">
      <c r="A96" s="108" t="s">
        <v>26</v>
      </c>
      <c r="B96" s="319" t="s">
        <v>106</v>
      </c>
      <c r="C96" s="319"/>
      <c r="D96" s="319"/>
      <c r="E96" s="319"/>
      <c r="F96" s="319"/>
      <c r="G96" s="319"/>
      <c r="H96" s="319"/>
      <c r="I96" s="319"/>
      <c r="J96" s="319"/>
      <c r="K96" s="319"/>
      <c r="L96" s="319"/>
      <c r="M96" s="319"/>
    </row>
    <row r="97" spans="1:15" ht="14.25" customHeight="1" x14ac:dyDescent="0.15">
      <c r="A97" s="108" t="s">
        <v>162</v>
      </c>
      <c r="B97" s="319" t="s">
        <v>164</v>
      </c>
      <c r="C97" s="319"/>
      <c r="D97" s="319"/>
      <c r="E97" s="319"/>
      <c r="F97" s="319"/>
      <c r="G97" s="319"/>
      <c r="H97" s="319"/>
      <c r="I97" s="319"/>
      <c r="J97" s="319"/>
      <c r="K97" s="319"/>
      <c r="L97" s="319"/>
      <c r="M97" s="319"/>
    </row>
    <row r="98" spans="1:15" ht="14.25" customHeight="1" x14ac:dyDescent="0.15">
      <c r="B98" s="319" t="s">
        <v>163</v>
      </c>
      <c r="C98" s="319"/>
      <c r="D98" s="319"/>
      <c r="E98" s="319"/>
      <c r="F98" s="319"/>
      <c r="G98" s="319"/>
      <c r="H98" s="319"/>
      <c r="I98" s="319"/>
      <c r="J98" s="319"/>
      <c r="K98" s="319"/>
      <c r="L98" s="319"/>
      <c r="M98" s="319"/>
    </row>
    <row r="99" spans="1:15" ht="14.25" customHeight="1" x14ac:dyDescent="0.15">
      <c r="B99" s="211"/>
      <c r="C99" s="211"/>
      <c r="D99" s="211"/>
      <c r="E99" s="211"/>
      <c r="F99" s="211"/>
      <c r="G99" s="211"/>
      <c r="H99" s="211"/>
      <c r="I99" s="211"/>
      <c r="J99" s="211"/>
      <c r="K99" s="211"/>
      <c r="L99" s="211"/>
      <c r="M99" s="211"/>
    </row>
    <row r="100" spans="1:15" ht="18.75" customHeight="1" thickBot="1" x14ac:dyDescent="0.2">
      <c r="A100" s="32" t="s">
        <v>12</v>
      </c>
      <c r="B100" s="3" t="s">
        <v>3</v>
      </c>
      <c r="C100" s="4"/>
      <c r="D100" s="2"/>
      <c r="E100" s="2"/>
      <c r="F100" s="2"/>
      <c r="G100" s="2"/>
      <c r="H100" s="2"/>
      <c r="L100" s="343" t="s">
        <v>91</v>
      </c>
      <c r="M100" s="343"/>
      <c r="O100" s="291" t="s">
        <v>89</v>
      </c>
    </row>
    <row r="101" spans="1:15" ht="15" customHeight="1" x14ac:dyDescent="0.15">
      <c r="A101" s="280" t="s">
        <v>0</v>
      </c>
      <c r="B101" s="281"/>
      <c r="C101" s="284" t="s">
        <v>31</v>
      </c>
      <c r="D101" s="281"/>
      <c r="E101" s="281" t="s">
        <v>13</v>
      </c>
      <c r="F101" s="297" t="s">
        <v>4</v>
      </c>
      <c r="G101" s="281" t="s">
        <v>14</v>
      </c>
      <c r="H101" s="281"/>
      <c r="I101" s="281"/>
      <c r="J101" s="281"/>
      <c r="K101" s="299" t="s">
        <v>72</v>
      </c>
      <c r="L101" s="339" t="s">
        <v>10</v>
      </c>
      <c r="M101" s="340"/>
      <c r="O101" s="291"/>
    </row>
    <row r="102" spans="1:15" ht="15" customHeight="1" x14ac:dyDescent="0.15">
      <c r="A102" s="282"/>
      <c r="B102" s="283"/>
      <c r="C102" s="283"/>
      <c r="D102" s="283"/>
      <c r="E102" s="283"/>
      <c r="F102" s="298"/>
      <c r="G102" s="337" t="s">
        <v>63</v>
      </c>
      <c r="H102" s="338"/>
      <c r="I102" s="31" t="s">
        <v>1</v>
      </c>
      <c r="J102" s="116" t="s">
        <v>85</v>
      </c>
      <c r="K102" s="300"/>
      <c r="L102" s="341"/>
      <c r="M102" s="342"/>
      <c r="O102" s="291"/>
    </row>
    <row r="103" spans="1:15" ht="22.5" customHeight="1" x14ac:dyDescent="0.15">
      <c r="A103" s="273" t="s">
        <v>2</v>
      </c>
      <c r="B103" s="27" t="s">
        <v>5</v>
      </c>
      <c r="C103" s="15">
        <f>SUM(人件費!M105,'家屋（選挙事務費）費'!M105,'家屋（集合会場費）費'!M105,通信費!M105,交通費!M105,印刷費!M105,広告費!M105,文具費!M105,食糧費!M132,休泊費!M105,雑費!M132)</f>
        <v>0</v>
      </c>
      <c r="D103" s="122" t="s">
        <v>16</v>
      </c>
      <c r="E103" s="54"/>
      <c r="F103" s="54"/>
      <c r="G103" s="161"/>
      <c r="H103" s="162"/>
      <c r="I103" s="54"/>
      <c r="J103" s="54"/>
      <c r="K103" s="54"/>
      <c r="L103" s="161"/>
      <c r="M103" s="163"/>
      <c r="O103" s="291"/>
    </row>
    <row r="104" spans="1:15" ht="22.5" customHeight="1" x14ac:dyDescent="0.15">
      <c r="A104" s="273"/>
      <c r="B104" s="28" t="s">
        <v>6</v>
      </c>
      <c r="C104" s="15">
        <f>SUM(人件費!M106,'家屋（選挙事務費）費'!M106,'家屋（集合会場費）費'!M106,通信費!M106,交通費!M106,印刷費!M106,広告費!M106,文具費!M106,食糧費!M133,休泊費!M106,雑費!M133)</f>
        <v>0</v>
      </c>
      <c r="D104" s="152"/>
      <c r="E104" s="54"/>
      <c r="F104" s="54"/>
      <c r="G104" s="161"/>
      <c r="H104" s="162"/>
      <c r="I104" s="54"/>
      <c r="J104" s="54"/>
      <c r="K104" s="54"/>
      <c r="L104" s="161"/>
      <c r="M104" s="163"/>
      <c r="O104" s="291"/>
    </row>
    <row r="105" spans="1:15" ht="22.5" customHeight="1" thickBot="1" x14ac:dyDescent="0.2">
      <c r="A105" s="274"/>
      <c r="B105" s="7" t="s">
        <v>2</v>
      </c>
      <c r="C105" s="16">
        <f>SUM(C103:C104)</f>
        <v>0</v>
      </c>
      <c r="D105" s="153"/>
      <c r="E105" s="56"/>
      <c r="F105" s="56"/>
      <c r="G105" s="164"/>
      <c r="H105" s="165"/>
      <c r="I105" s="56"/>
      <c r="J105" s="56"/>
      <c r="K105" s="56"/>
      <c r="L105" s="164"/>
      <c r="M105" s="166"/>
      <c r="O105" s="291"/>
    </row>
    <row r="106" spans="1:15" ht="22.5" customHeight="1" thickTop="1" x14ac:dyDescent="0.15">
      <c r="A106" s="275" t="s">
        <v>29</v>
      </c>
      <c r="B106" s="29" t="s">
        <v>5</v>
      </c>
      <c r="C106" s="17">
        <f>C76</f>
        <v>0</v>
      </c>
      <c r="D106" s="154" t="s">
        <v>16</v>
      </c>
      <c r="E106" s="58"/>
      <c r="F106" s="58"/>
      <c r="G106" s="167"/>
      <c r="H106" s="168"/>
      <c r="I106" s="58"/>
      <c r="J106" s="58"/>
      <c r="K106" s="58"/>
      <c r="L106" s="167"/>
      <c r="M106" s="169"/>
      <c r="O106" s="291"/>
    </row>
    <row r="107" spans="1:15" ht="22.5" customHeight="1" x14ac:dyDescent="0.15">
      <c r="A107" s="248"/>
      <c r="B107" s="28" t="s">
        <v>6</v>
      </c>
      <c r="C107" s="10">
        <f>C77</f>
        <v>0</v>
      </c>
      <c r="D107" s="152"/>
      <c r="E107" s="54"/>
      <c r="F107" s="54"/>
      <c r="G107" s="161"/>
      <c r="H107" s="162"/>
      <c r="I107" s="54"/>
      <c r="J107" s="54"/>
      <c r="K107" s="54"/>
      <c r="L107" s="161"/>
      <c r="M107" s="163"/>
      <c r="O107" s="291"/>
    </row>
    <row r="108" spans="1:15" ht="22.5" customHeight="1" thickBot="1" x14ac:dyDescent="0.2">
      <c r="A108" s="276"/>
      <c r="B108" s="8" t="s">
        <v>2</v>
      </c>
      <c r="C108" s="18">
        <f>SUM(C106:C107)</f>
        <v>0</v>
      </c>
      <c r="D108" s="155"/>
      <c r="E108" s="60"/>
      <c r="F108" s="60"/>
      <c r="G108" s="170"/>
      <c r="H108" s="171"/>
      <c r="I108" s="60"/>
      <c r="J108" s="60"/>
      <c r="K108" s="60"/>
      <c r="L108" s="170"/>
      <c r="M108" s="172"/>
      <c r="O108" s="291"/>
    </row>
    <row r="109" spans="1:15" ht="22.5" customHeight="1" thickTop="1" x14ac:dyDescent="0.15">
      <c r="A109" s="247" t="s">
        <v>30</v>
      </c>
      <c r="B109" s="30" t="s">
        <v>5</v>
      </c>
      <c r="C109" s="19">
        <f>C103+C106</f>
        <v>0</v>
      </c>
      <c r="D109" s="154" t="s">
        <v>16</v>
      </c>
      <c r="E109" s="62"/>
      <c r="F109" s="62"/>
      <c r="G109" s="173"/>
      <c r="H109" s="174"/>
      <c r="I109" s="62"/>
      <c r="J109" s="62"/>
      <c r="K109" s="62"/>
      <c r="L109" s="173"/>
      <c r="M109" s="175"/>
      <c r="O109" s="291"/>
    </row>
    <row r="110" spans="1:15" ht="22.5" customHeight="1" x14ac:dyDescent="0.15">
      <c r="A110" s="248"/>
      <c r="B110" s="28" t="s">
        <v>6</v>
      </c>
      <c r="C110" s="15">
        <f>C104+C107</f>
        <v>0</v>
      </c>
      <c r="D110" s="12"/>
      <c r="E110" s="54"/>
      <c r="F110" s="54"/>
      <c r="G110" s="161"/>
      <c r="H110" s="162"/>
      <c r="I110" s="54"/>
      <c r="J110" s="54"/>
      <c r="K110" s="54"/>
      <c r="L110" s="161"/>
      <c r="M110" s="163"/>
      <c r="O110" s="291"/>
    </row>
    <row r="111" spans="1:15" ht="22.5" customHeight="1" thickBot="1" x14ac:dyDescent="0.2">
      <c r="A111" s="249"/>
      <c r="B111" s="7" t="s">
        <v>15</v>
      </c>
      <c r="C111" s="16">
        <f>SUM(C109:C110)</f>
        <v>0</v>
      </c>
      <c r="D111" s="14"/>
      <c r="E111" s="56"/>
      <c r="F111" s="56"/>
      <c r="G111" s="164"/>
      <c r="H111" s="165"/>
      <c r="I111" s="56"/>
      <c r="J111" s="56"/>
      <c r="K111" s="56"/>
      <c r="L111" s="176"/>
      <c r="M111" s="177"/>
      <c r="O111" s="291"/>
    </row>
    <row r="112" spans="1:15" ht="18.75" customHeight="1" x14ac:dyDescent="0.15">
      <c r="A112" s="328" t="s">
        <v>28</v>
      </c>
      <c r="B112" s="329"/>
      <c r="C112" s="254" t="s">
        <v>17</v>
      </c>
      <c r="D112" s="254"/>
      <c r="E112" s="254"/>
      <c r="F112" s="254"/>
      <c r="G112" s="322" t="s">
        <v>18</v>
      </c>
      <c r="H112" s="334"/>
      <c r="I112" s="254" t="s">
        <v>19</v>
      </c>
      <c r="J112" s="254"/>
      <c r="K112" s="254" t="s">
        <v>20</v>
      </c>
      <c r="L112" s="322"/>
      <c r="M112" s="323"/>
    </row>
    <row r="113" spans="1:13" ht="18.75" customHeight="1" x14ac:dyDescent="0.15">
      <c r="A113" s="330"/>
      <c r="B113" s="331"/>
      <c r="C113" s="324" t="s">
        <v>169</v>
      </c>
      <c r="D113" s="324"/>
      <c r="E113" s="324"/>
      <c r="F113" s="324"/>
      <c r="G113" s="157"/>
      <c r="H113" s="158" t="s">
        <v>16</v>
      </c>
      <c r="I113" s="157"/>
      <c r="J113" s="159" t="s">
        <v>77</v>
      </c>
      <c r="K113" s="325">
        <f>G113*I113</f>
        <v>0</v>
      </c>
      <c r="L113" s="326"/>
      <c r="M113" s="160" t="s">
        <v>80</v>
      </c>
    </row>
    <row r="114" spans="1:13" ht="18.75" customHeight="1" x14ac:dyDescent="0.15">
      <c r="A114" s="330"/>
      <c r="B114" s="331"/>
      <c r="C114" s="324" t="s">
        <v>21</v>
      </c>
      <c r="D114" s="324"/>
      <c r="E114" s="324"/>
      <c r="F114" s="324"/>
      <c r="G114" s="157"/>
      <c r="H114" s="158" t="s">
        <v>16</v>
      </c>
      <c r="I114" s="157"/>
      <c r="J114" s="159" t="s">
        <v>77</v>
      </c>
      <c r="K114" s="325">
        <f>G114*I114</f>
        <v>0</v>
      </c>
      <c r="L114" s="326"/>
      <c r="M114" s="160" t="s">
        <v>80</v>
      </c>
    </row>
    <row r="115" spans="1:13" ht="18.75" customHeight="1" thickBot="1" x14ac:dyDescent="0.2">
      <c r="A115" s="332"/>
      <c r="B115" s="333"/>
      <c r="C115" s="256" t="s">
        <v>2</v>
      </c>
      <c r="D115" s="256"/>
      <c r="E115" s="256"/>
      <c r="F115" s="256"/>
      <c r="G115" s="335"/>
      <c r="H115" s="336"/>
      <c r="I115" s="327"/>
      <c r="J115" s="327"/>
      <c r="K115" s="351">
        <f>SUM(K113:L114)</f>
        <v>0</v>
      </c>
      <c r="L115" s="352"/>
      <c r="M115" s="177" t="s">
        <v>80</v>
      </c>
    </row>
    <row r="116" spans="1:13" ht="22.5" customHeight="1" x14ac:dyDescent="0.15">
      <c r="B116" s="350" t="s">
        <v>7</v>
      </c>
      <c r="C116" s="350"/>
      <c r="D116" s="350"/>
      <c r="E116" s="350"/>
      <c r="F116" s="350"/>
      <c r="G116" s="350"/>
      <c r="H116" s="350"/>
      <c r="I116" s="350"/>
      <c r="J116" s="350"/>
      <c r="K116" s="350"/>
      <c r="L116" s="111"/>
    </row>
    <row r="117" spans="1:13" ht="22.5" customHeight="1" x14ac:dyDescent="0.2">
      <c r="B117" s="127" t="s">
        <v>158</v>
      </c>
      <c r="C117" s="143"/>
      <c r="D117" s="127" t="s">
        <v>8</v>
      </c>
      <c r="E117" s="144"/>
      <c r="F117" s="144"/>
      <c r="G117" s="4"/>
      <c r="H117" s="4"/>
    </row>
    <row r="118" spans="1:13" ht="22.5" customHeight="1" x14ac:dyDescent="0.15">
      <c r="B118" s="320" t="s">
        <v>159</v>
      </c>
      <c r="C118" s="320"/>
      <c r="D118" s="321" t="s">
        <v>160</v>
      </c>
      <c r="E118" s="321"/>
      <c r="F118" s="344" t="str">
        <f>F19</f>
        <v>桂川町大字</v>
      </c>
      <c r="G118" s="344"/>
      <c r="H118" s="344"/>
    </row>
    <row r="119" spans="1:13" ht="22.5" customHeight="1" x14ac:dyDescent="0.15">
      <c r="C119" s="4"/>
      <c r="D119" s="321" t="s">
        <v>161</v>
      </c>
      <c r="E119" s="321"/>
      <c r="F119" s="353" t="str">
        <f>F20</f>
        <v>□□　□□</v>
      </c>
      <c r="G119" s="353"/>
      <c r="H119" s="353"/>
      <c r="I119" s="126"/>
      <c r="J119" s="126"/>
      <c r="K119" s="47"/>
      <c r="L119" s="47"/>
      <c r="M119" s="47"/>
    </row>
    <row r="120" spans="1:13" ht="18.75" customHeight="1" x14ac:dyDescent="0.15">
      <c r="A120" s="345" t="s">
        <v>10</v>
      </c>
      <c r="B120" s="345"/>
    </row>
    <row r="121" spans="1:13" ht="15" customHeight="1" x14ac:dyDescent="0.15">
      <c r="A121" s="108" t="s">
        <v>11</v>
      </c>
      <c r="B121" s="319" t="s">
        <v>99</v>
      </c>
      <c r="C121" s="319"/>
      <c r="D121" s="319"/>
      <c r="E121" s="319"/>
      <c r="F121" s="319"/>
      <c r="G121" s="319"/>
      <c r="H121" s="319"/>
      <c r="I121" s="319"/>
      <c r="J121" s="319"/>
      <c r="K121" s="319"/>
      <c r="L121" s="319"/>
      <c r="M121" s="319"/>
    </row>
    <row r="122" spans="1:13" ht="15" customHeight="1" x14ac:dyDescent="0.15">
      <c r="A122" s="108"/>
      <c r="B122" s="319" t="s">
        <v>100</v>
      </c>
      <c r="C122" s="319"/>
      <c r="D122" s="319"/>
      <c r="E122" s="319"/>
      <c r="F122" s="319"/>
      <c r="G122" s="319"/>
      <c r="H122" s="319"/>
      <c r="I122" s="319"/>
      <c r="J122" s="319"/>
      <c r="K122" s="319"/>
      <c r="L122" s="319"/>
      <c r="M122" s="319"/>
    </row>
    <row r="123" spans="1:13" ht="15" customHeight="1" x14ac:dyDescent="0.15">
      <c r="A123" s="108" t="s">
        <v>22</v>
      </c>
      <c r="B123" s="319" t="s">
        <v>101</v>
      </c>
      <c r="C123" s="319"/>
      <c r="D123" s="319"/>
      <c r="E123" s="319"/>
      <c r="F123" s="319"/>
      <c r="G123" s="319"/>
      <c r="H123" s="319"/>
      <c r="I123" s="319"/>
      <c r="J123" s="319"/>
      <c r="K123" s="319"/>
      <c r="L123" s="319"/>
      <c r="M123" s="319"/>
    </row>
    <row r="124" spans="1:13" ht="15" customHeight="1" x14ac:dyDescent="0.15">
      <c r="A124" s="108" t="s">
        <v>23</v>
      </c>
      <c r="B124" s="319" t="s">
        <v>167</v>
      </c>
      <c r="C124" s="319"/>
      <c r="D124" s="319"/>
      <c r="E124" s="319"/>
      <c r="F124" s="319"/>
      <c r="G124" s="319"/>
      <c r="H124" s="319"/>
      <c r="I124" s="319"/>
      <c r="J124" s="319"/>
      <c r="K124" s="319"/>
      <c r="L124" s="319"/>
      <c r="M124" s="319"/>
    </row>
    <row r="125" spans="1:13" ht="15" customHeight="1" x14ac:dyDescent="0.15">
      <c r="A125" s="108" t="s">
        <v>24</v>
      </c>
      <c r="B125" s="319" t="s">
        <v>102</v>
      </c>
      <c r="C125" s="319"/>
      <c r="D125" s="319"/>
      <c r="E125" s="319"/>
      <c r="F125" s="319"/>
      <c r="G125" s="319"/>
      <c r="H125" s="319"/>
      <c r="I125" s="319"/>
      <c r="J125" s="319"/>
      <c r="K125" s="319"/>
      <c r="L125" s="319"/>
      <c r="M125" s="319"/>
    </row>
    <row r="126" spans="1:13" ht="15" customHeight="1" x14ac:dyDescent="0.15">
      <c r="A126" s="108" t="s">
        <v>12</v>
      </c>
      <c r="B126" s="319" t="s">
        <v>103</v>
      </c>
      <c r="C126" s="319"/>
      <c r="D126" s="319"/>
      <c r="E126" s="319"/>
      <c r="F126" s="319"/>
      <c r="G126" s="319"/>
      <c r="H126" s="319"/>
      <c r="I126" s="319"/>
      <c r="J126" s="319"/>
      <c r="K126" s="319"/>
      <c r="L126" s="319"/>
      <c r="M126" s="319"/>
    </row>
    <row r="127" spans="1:13" ht="15" customHeight="1" x14ac:dyDescent="0.15">
      <c r="A127" s="108"/>
      <c r="B127" s="319" t="s">
        <v>104</v>
      </c>
      <c r="C127" s="319"/>
      <c r="D127" s="319"/>
      <c r="E127" s="319"/>
      <c r="F127" s="319"/>
      <c r="G127" s="319"/>
      <c r="H127" s="319"/>
      <c r="I127" s="319"/>
      <c r="J127" s="319"/>
      <c r="K127" s="319"/>
      <c r="L127" s="319"/>
      <c r="M127" s="319"/>
    </row>
    <row r="128" spans="1:13" ht="15" customHeight="1" x14ac:dyDescent="0.15">
      <c r="A128" s="108" t="s">
        <v>25</v>
      </c>
      <c r="B128" s="319" t="s">
        <v>105</v>
      </c>
      <c r="C128" s="319"/>
      <c r="D128" s="319"/>
      <c r="E128" s="319"/>
      <c r="F128" s="319"/>
      <c r="G128" s="319"/>
      <c r="H128" s="319"/>
      <c r="I128" s="319"/>
      <c r="J128" s="319"/>
      <c r="K128" s="319"/>
      <c r="L128" s="319"/>
      <c r="M128" s="319"/>
    </row>
    <row r="129" spans="1:13" ht="15" customHeight="1" x14ac:dyDescent="0.15">
      <c r="A129" s="108" t="s">
        <v>26</v>
      </c>
      <c r="B129" s="319" t="s">
        <v>106</v>
      </c>
      <c r="C129" s="319"/>
      <c r="D129" s="319"/>
      <c r="E129" s="319"/>
      <c r="F129" s="319"/>
      <c r="G129" s="319"/>
      <c r="H129" s="319"/>
      <c r="I129" s="319"/>
      <c r="J129" s="319"/>
      <c r="K129" s="319"/>
      <c r="L129" s="319"/>
      <c r="M129" s="319"/>
    </row>
    <row r="130" spans="1:13" ht="15" customHeight="1" x14ac:dyDescent="0.15">
      <c r="A130" s="108" t="s">
        <v>162</v>
      </c>
      <c r="B130" s="319" t="s">
        <v>164</v>
      </c>
      <c r="C130" s="319"/>
      <c r="D130" s="319"/>
      <c r="E130" s="319"/>
      <c r="F130" s="319"/>
      <c r="G130" s="319"/>
      <c r="H130" s="319"/>
      <c r="I130" s="319"/>
      <c r="J130" s="319"/>
      <c r="K130" s="319"/>
      <c r="L130" s="319"/>
      <c r="M130" s="319"/>
    </row>
    <row r="131" spans="1:13" ht="15" customHeight="1" x14ac:dyDescent="0.15">
      <c r="B131" s="319" t="s">
        <v>163</v>
      </c>
      <c r="C131" s="319"/>
      <c r="D131" s="319"/>
      <c r="E131" s="319"/>
      <c r="F131" s="319"/>
      <c r="G131" s="319"/>
      <c r="H131" s="319"/>
      <c r="I131" s="319"/>
      <c r="J131" s="319"/>
      <c r="K131" s="319"/>
      <c r="L131" s="319"/>
      <c r="M131" s="319"/>
    </row>
    <row r="132" spans="1:13" ht="15" customHeight="1" x14ac:dyDescent="0.15">
      <c r="A132" s="5"/>
      <c r="B132" s="6"/>
    </row>
  </sheetData>
  <sheetProtection formatCells="0"/>
  <mergeCells count="176">
    <mergeCell ref="F118:H118"/>
    <mergeCell ref="B126:M126"/>
    <mergeCell ref="B127:M127"/>
    <mergeCell ref="B128:M128"/>
    <mergeCell ref="B131:M131"/>
    <mergeCell ref="F20:H20"/>
    <mergeCell ref="F53:H53"/>
    <mergeCell ref="F86:H86"/>
    <mergeCell ref="F119:H119"/>
    <mergeCell ref="B122:M122"/>
    <mergeCell ref="B123:M123"/>
    <mergeCell ref="B124:M124"/>
    <mergeCell ref="B125:M125"/>
    <mergeCell ref="B116:K116"/>
    <mergeCell ref="D119:E119"/>
    <mergeCell ref="A120:B120"/>
    <mergeCell ref="B121:M121"/>
    <mergeCell ref="A112:B115"/>
    <mergeCell ref="C112:F112"/>
    <mergeCell ref="G112:H112"/>
    <mergeCell ref="I112:J112"/>
    <mergeCell ref="K112:M112"/>
    <mergeCell ref="C113:F113"/>
    <mergeCell ref="K113:L113"/>
    <mergeCell ref="C114:F114"/>
    <mergeCell ref="K114:L114"/>
    <mergeCell ref="C115:F115"/>
    <mergeCell ref="G115:H115"/>
    <mergeCell ref="I115:J115"/>
    <mergeCell ref="K115:L115"/>
    <mergeCell ref="O100:O111"/>
    <mergeCell ref="A101:B102"/>
    <mergeCell ref="C101:D102"/>
    <mergeCell ref="E101:E102"/>
    <mergeCell ref="F101:F102"/>
    <mergeCell ref="G101:J101"/>
    <mergeCell ref="K101:K102"/>
    <mergeCell ref="L101:M102"/>
    <mergeCell ref="G102:H102"/>
    <mergeCell ref="A103:A105"/>
    <mergeCell ref="A106:A108"/>
    <mergeCell ref="A109:A111"/>
    <mergeCell ref="B93:M93"/>
    <mergeCell ref="B94:M94"/>
    <mergeCell ref="B95:M95"/>
    <mergeCell ref="B96:M96"/>
    <mergeCell ref="L100:M100"/>
    <mergeCell ref="B89:M89"/>
    <mergeCell ref="B90:M90"/>
    <mergeCell ref="B91:M91"/>
    <mergeCell ref="B92:M92"/>
    <mergeCell ref="B83:K83"/>
    <mergeCell ref="D86:E86"/>
    <mergeCell ref="A87:B87"/>
    <mergeCell ref="B88:M88"/>
    <mergeCell ref="A79:B82"/>
    <mergeCell ref="C79:F79"/>
    <mergeCell ref="G79:H79"/>
    <mergeCell ref="I79:J79"/>
    <mergeCell ref="K79:M79"/>
    <mergeCell ref="C80:F80"/>
    <mergeCell ref="K80:L80"/>
    <mergeCell ref="C81:F81"/>
    <mergeCell ref="K81:L81"/>
    <mergeCell ref="C82:F82"/>
    <mergeCell ref="G82:H82"/>
    <mergeCell ref="I82:J82"/>
    <mergeCell ref="K82:L82"/>
    <mergeCell ref="F85:H85"/>
    <mergeCell ref="D85:E85"/>
    <mergeCell ref="B85:C85"/>
    <mergeCell ref="K15:L15"/>
    <mergeCell ref="K16:L16"/>
    <mergeCell ref="B17:K17"/>
    <mergeCell ref="C15:F15"/>
    <mergeCell ref="L67:M67"/>
    <mergeCell ref="O67:O78"/>
    <mergeCell ref="A68:B69"/>
    <mergeCell ref="C68:D69"/>
    <mergeCell ref="E68:E69"/>
    <mergeCell ref="F68:F69"/>
    <mergeCell ref="G68:J68"/>
    <mergeCell ref="K68:K69"/>
    <mergeCell ref="L68:M69"/>
    <mergeCell ref="G69:H69"/>
    <mergeCell ref="A70:A72"/>
    <mergeCell ref="A73:A75"/>
    <mergeCell ref="A76:A78"/>
    <mergeCell ref="K49:L49"/>
    <mergeCell ref="A54:B54"/>
    <mergeCell ref="B55:M55"/>
    <mergeCell ref="B50:K50"/>
    <mergeCell ref="F52:H52"/>
    <mergeCell ref="B52:C52"/>
    <mergeCell ref="D52:E52"/>
    <mergeCell ref="I13:J13"/>
    <mergeCell ref="K13:M13"/>
    <mergeCell ref="C16:F16"/>
    <mergeCell ref="I16:J16"/>
    <mergeCell ref="K2:K3"/>
    <mergeCell ref="A13:B16"/>
    <mergeCell ref="A35:B36"/>
    <mergeCell ref="C35:D36"/>
    <mergeCell ref="E35:E36"/>
    <mergeCell ref="F35:F36"/>
    <mergeCell ref="G35:J35"/>
    <mergeCell ref="K35:K36"/>
    <mergeCell ref="L35:M36"/>
    <mergeCell ref="G36:H36"/>
    <mergeCell ref="F19:H19"/>
    <mergeCell ref="D19:E19"/>
    <mergeCell ref="B19:C19"/>
    <mergeCell ref="L34:M34"/>
    <mergeCell ref="A21:B21"/>
    <mergeCell ref="B22:M22"/>
    <mergeCell ref="A4:A6"/>
    <mergeCell ref="A7:A9"/>
    <mergeCell ref="B29:M29"/>
    <mergeCell ref="K14:L14"/>
    <mergeCell ref="G3:H3"/>
    <mergeCell ref="O34:O45"/>
    <mergeCell ref="D20:E20"/>
    <mergeCell ref="A37:A39"/>
    <mergeCell ref="L2:M3"/>
    <mergeCell ref="B23:M23"/>
    <mergeCell ref="B24:M24"/>
    <mergeCell ref="A10:A12"/>
    <mergeCell ref="C14:F14"/>
    <mergeCell ref="O1:O12"/>
    <mergeCell ref="L1:M1"/>
    <mergeCell ref="A2:B3"/>
    <mergeCell ref="C2:D3"/>
    <mergeCell ref="E2:E3"/>
    <mergeCell ref="F2:F3"/>
    <mergeCell ref="G2:J2"/>
    <mergeCell ref="B30:M30"/>
    <mergeCell ref="G16:H16"/>
    <mergeCell ref="G13:H13"/>
    <mergeCell ref="B25:M25"/>
    <mergeCell ref="B27:M27"/>
    <mergeCell ref="B28:M28"/>
    <mergeCell ref="B26:M26"/>
    <mergeCell ref="C13:F13"/>
    <mergeCell ref="A40:A42"/>
    <mergeCell ref="A43:A45"/>
    <mergeCell ref="A46:B49"/>
    <mergeCell ref="C46:F46"/>
    <mergeCell ref="C48:F48"/>
    <mergeCell ref="G46:H46"/>
    <mergeCell ref="C49:F49"/>
    <mergeCell ref="G49:H49"/>
    <mergeCell ref="I46:J46"/>
    <mergeCell ref="B130:M130"/>
    <mergeCell ref="B118:C118"/>
    <mergeCell ref="D118:E118"/>
    <mergeCell ref="B129:M129"/>
    <mergeCell ref="B97:M97"/>
    <mergeCell ref="B98:M98"/>
    <mergeCell ref="B64:M64"/>
    <mergeCell ref="B65:M65"/>
    <mergeCell ref="B31:M31"/>
    <mergeCell ref="B32:M32"/>
    <mergeCell ref="B56:M56"/>
    <mergeCell ref="D53:E53"/>
    <mergeCell ref="B57:M57"/>
    <mergeCell ref="B58:M58"/>
    <mergeCell ref="B63:M63"/>
    <mergeCell ref="B59:M59"/>
    <mergeCell ref="B60:M60"/>
    <mergeCell ref="B61:M61"/>
    <mergeCell ref="B62:M62"/>
    <mergeCell ref="K46:M46"/>
    <mergeCell ref="C47:F47"/>
    <mergeCell ref="K47:L47"/>
    <mergeCell ref="K48:L48"/>
    <mergeCell ref="I49:J49"/>
  </mergeCells>
  <phoneticPr fontId="2"/>
  <printOptions horizontalCentered="1" verticalCentered="1"/>
  <pageMargins left="0.39370078740157483" right="0.39370078740157483" top="0.39370078740157483" bottom="0.31496062992125984" header="0.35433070866141736" footer="0.19685039370078741"/>
  <pageSetup paperSize="9" scale="97" orientation="landscape" r:id="rId1"/>
  <headerFooter alignWithMargins="0"/>
  <rowBreaks count="3" manualBreakCount="3">
    <brk id="33" max="12" man="1"/>
    <brk id="66" max="12" man="1"/>
    <brk id="99" max="12" man="1"/>
  </rowBreaks>
  <ignoredErrors>
    <ignoredError sqref="A22:A25 A55:A58 A1:M3 A59:A63 A26:A30"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I25"/>
  <sheetViews>
    <sheetView view="pageBreakPreview" zoomScaleNormal="100" zoomScaleSheetLayoutView="100" workbookViewId="0">
      <selection sqref="A1:G1"/>
    </sheetView>
  </sheetViews>
  <sheetFormatPr defaultRowHeight="13.5" x14ac:dyDescent="0.15"/>
  <cols>
    <col min="1" max="1" width="7.75" style="1" customWidth="1"/>
    <col min="2" max="2" width="10.625" style="1" customWidth="1"/>
    <col min="3" max="3" width="17.125" style="1" customWidth="1"/>
    <col min="4" max="4" width="7.75" style="1" customWidth="1"/>
    <col min="5" max="5" width="16.5" style="1" customWidth="1"/>
    <col min="6" max="6" width="25.625" style="1" customWidth="1"/>
    <col min="7" max="7" width="45.875" style="1" customWidth="1"/>
    <col min="8" max="8" width="3.125" style="1" customWidth="1"/>
    <col min="9" max="9" width="11" style="1" bestFit="1" customWidth="1"/>
    <col min="10" max="16384" width="9" style="1"/>
  </cols>
  <sheetData>
    <row r="1" spans="1:9" ht="28.5" x14ac:dyDescent="0.15">
      <c r="A1" s="356" t="s">
        <v>141</v>
      </c>
      <c r="B1" s="356"/>
      <c r="C1" s="356"/>
      <c r="D1" s="356"/>
      <c r="E1" s="356"/>
      <c r="F1" s="356"/>
      <c r="G1" s="356"/>
    </row>
    <row r="2" spans="1:9" ht="14.25" thickBot="1" x14ac:dyDescent="0.2"/>
    <row r="3" spans="1:9" ht="18.75" customHeight="1" x14ac:dyDescent="0.15">
      <c r="A3" s="357" t="s">
        <v>142</v>
      </c>
      <c r="B3" s="358"/>
      <c r="C3" s="361" t="s">
        <v>143</v>
      </c>
      <c r="D3" s="358"/>
      <c r="E3" s="358" t="s">
        <v>13</v>
      </c>
      <c r="F3" s="362" t="s">
        <v>4</v>
      </c>
      <c r="G3" s="364" t="s">
        <v>155</v>
      </c>
    </row>
    <row r="4" spans="1:9" ht="18.75" customHeight="1" x14ac:dyDescent="0.15">
      <c r="A4" s="359"/>
      <c r="B4" s="360"/>
      <c r="C4" s="360"/>
      <c r="D4" s="360"/>
      <c r="E4" s="360"/>
      <c r="F4" s="363"/>
      <c r="G4" s="365"/>
    </row>
    <row r="5" spans="1:9" ht="30" customHeight="1" x14ac:dyDescent="0.15">
      <c r="A5" s="354"/>
      <c r="B5" s="355"/>
      <c r="C5" s="199"/>
      <c r="D5" s="195" t="s">
        <v>144</v>
      </c>
      <c r="E5" s="189"/>
      <c r="F5" s="189"/>
      <c r="G5" s="190"/>
      <c r="I5" s="4"/>
    </row>
    <row r="6" spans="1:9" ht="30" customHeight="1" x14ac:dyDescent="0.15">
      <c r="A6" s="354"/>
      <c r="B6" s="366"/>
      <c r="C6" s="199"/>
      <c r="D6" s="196"/>
      <c r="E6" s="189"/>
      <c r="F6" s="189"/>
      <c r="G6" s="190"/>
      <c r="I6" s="4"/>
    </row>
    <row r="7" spans="1:9" ht="30" customHeight="1" x14ac:dyDescent="0.15">
      <c r="A7" s="354"/>
      <c r="B7" s="355"/>
      <c r="C7" s="199"/>
      <c r="D7" s="196"/>
      <c r="E7" s="189"/>
      <c r="F7" s="189"/>
      <c r="G7" s="190"/>
      <c r="I7" s="4"/>
    </row>
    <row r="8" spans="1:9" ht="30" customHeight="1" x14ac:dyDescent="0.15">
      <c r="A8" s="354"/>
      <c r="B8" s="355"/>
      <c r="C8" s="200"/>
      <c r="D8" s="197"/>
      <c r="E8" s="189"/>
      <c r="F8" s="188"/>
      <c r="G8" s="191"/>
      <c r="I8" s="4"/>
    </row>
    <row r="9" spans="1:9" ht="30" customHeight="1" x14ac:dyDescent="0.15">
      <c r="A9" s="354"/>
      <c r="B9" s="366"/>
      <c r="C9" s="199"/>
      <c r="D9" s="197"/>
      <c r="E9" s="189"/>
      <c r="F9" s="188"/>
      <c r="G9" s="191"/>
      <c r="I9" s="4"/>
    </row>
    <row r="10" spans="1:9" ht="30" customHeight="1" x14ac:dyDescent="0.15">
      <c r="A10" s="354"/>
      <c r="B10" s="355"/>
      <c r="C10" s="199"/>
      <c r="D10" s="197"/>
      <c r="E10" s="189"/>
      <c r="F10" s="188"/>
      <c r="G10" s="191"/>
      <c r="I10" s="136" t="s">
        <v>32</v>
      </c>
    </row>
    <row r="11" spans="1:9" ht="30" customHeight="1" thickBot="1" x14ac:dyDescent="0.2">
      <c r="A11" s="367"/>
      <c r="B11" s="368"/>
      <c r="C11" s="201"/>
      <c r="D11" s="198"/>
      <c r="E11" s="192"/>
      <c r="F11" s="193"/>
      <c r="G11" s="194"/>
      <c r="I11" s="136" t="s">
        <v>127</v>
      </c>
    </row>
    <row r="13" spans="1:9" ht="22.5" customHeight="1" x14ac:dyDescent="0.15">
      <c r="A13" s="207" t="s">
        <v>145</v>
      </c>
      <c r="B13" s="2" t="s">
        <v>178</v>
      </c>
      <c r="C13" s="4"/>
      <c r="D13" s="369">
        <f>表紙!F3</f>
        <v>0</v>
      </c>
      <c r="E13" s="369"/>
      <c r="F13" s="369"/>
    </row>
    <row r="14" spans="1:9" ht="17.25" x14ac:dyDescent="0.15">
      <c r="A14" s="67"/>
      <c r="B14" s="2"/>
      <c r="C14" s="4"/>
      <c r="D14" s="4"/>
      <c r="E14" s="4"/>
      <c r="F14" s="4"/>
    </row>
    <row r="15" spans="1:9" ht="22.5" customHeight="1" x14ac:dyDescent="0.15">
      <c r="A15" s="207" t="s">
        <v>146</v>
      </c>
      <c r="B15" s="2" t="s">
        <v>147</v>
      </c>
      <c r="C15" s="4"/>
      <c r="D15" s="2" t="s">
        <v>148</v>
      </c>
      <c r="E15" s="372" t="str">
        <f>表紙!F5</f>
        <v>桂川町大字</v>
      </c>
      <c r="F15" s="372"/>
      <c r="G15" s="2"/>
      <c r="H15" s="185"/>
    </row>
    <row r="16" spans="1:9" ht="17.25" x14ac:dyDescent="0.15">
      <c r="A16" s="2"/>
      <c r="B16" s="2"/>
      <c r="C16" s="4"/>
      <c r="D16" s="2"/>
      <c r="E16" s="187"/>
      <c r="F16" s="187"/>
    </row>
    <row r="17" spans="1:7" ht="22.5" customHeight="1" x14ac:dyDescent="0.15">
      <c r="A17" s="67"/>
      <c r="B17" s="2"/>
      <c r="C17" s="4"/>
      <c r="D17" s="2" t="s">
        <v>149</v>
      </c>
      <c r="E17" s="370" t="str">
        <f>表紙!F7</f>
        <v>○○　○○</v>
      </c>
      <c r="F17" s="370"/>
      <c r="G17" s="65"/>
    </row>
    <row r="18" spans="1:7" ht="17.25" x14ac:dyDescent="0.15">
      <c r="A18" s="67"/>
      <c r="B18" s="2"/>
      <c r="C18" s="4"/>
      <c r="D18" s="2"/>
      <c r="E18" s="187"/>
      <c r="F18" s="187"/>
    </row>
    <row r="19" spans="1:7" ht="22.5" customHeight="1" x14ac:dyDescent="0.15">
      <c r="A19" s="207" t="s">
        <v>150</v>
      </c>
      <c r="B19" s="2" t="s">
        <v>9</v>
      </c>
      <c r="C19" s="4"/>
      <c r="D19" s="2" t="s">
        <v>148</v>
      </c>
      <c r="E19" s="372" t="str">
        <f>支出合計!F19</f>
        <v>桂川町大字</v>
      </c>
      <c r="F19" s="372"/>
      <c r="G19" s="2"/>
    </row>
    <row r="20" spans="1:7" ht="17.25" x14ac:dyDescent="0.15">
      <c r="A20" s="4"/>
      <c r="B20" s="4"/>
      <c r="C20" s="4"/>
      <c r="D20" s="2"/>
      <c r="E20" s="187"/>
      <c r="F20" s="187"/>
    </row>
    <row r="21" spans="1:7" ht="22.5" customHeight="1" x14ac:dyDescent="0.15">
      <c r="A21" s="4"/>
      <c r="B21" s="4"/>
      <c r="C21" s="4"/>
      <c r="D21" s="2" t="s">
        <v>149</v>
      </c>
      <c r="E21" s="370" t="str">
        <f>支出合計!F20</f>
        <v>□□　□□</v>
      </c>
      <c r="F21" s="371"/>
    </row>
    <row r="22" spans="1:7" ht="18.75" customHeight="1" x14ac:dyDescent="0.15">
      <c r="A22" s="1" t="s">
        <v>151</v>
      </c>
    </row>
    <row r="23" spans="1:7" ht="15" customHeight="1" x14ac:dyDescent="0.15">
      <c r="A23" s="186">
        <v>1</v>
      </c>
      <c r="B23" s="4" t="s">
        <v>152</v>
      </c>
    </row>
    <row r="24" spans="1:7" ht="15" customHeight="1" x14ac:dyDescent="0.15">
      <c r="A24" s="186">
        <v>2</v>
      </c>
      <c r="B24" s="238" t="s">
        <v>153</v>
      </c>
    </row>
    <row r="25" spans="1:7" ht="15" customHeight="1" x14ac:dyDescent="0.15">
      <c r="A25" s="186"/>
      <c r="B25" s="4"/>
    </row>
  </sheetData>
  <mergeCells count="18">
    <mergeCell ref="A11:B11"/>
    <mergeCell ref="D13:F13"/>
    <mergeCell ref="E17:F17"/>
    <mergeCell ref="E21:F21"/>
    <mergeCell ref="E15:F15"/>
    <mergeCell ref="E19:F19"/>
    <mergeCell ref="A10:B10"/>
    <mergeCell ref="A1:G1"/>
    <mergeCell ref="A3:B4"/>
    <mergeCell ref="C3:D4"/>
    <mergeCell ref="E3:E4"/>
    <mergeCell ref="F3:F4"/>
    <mergeCell ref="G3:G4"/>
    <mergeCell ref="A5:B5"/>
    <mergeCell ref="A6:B6"/>
    <mergeCell ref="A7:B7"/>
    <mergeCell ref="A8:B8"/>
    <mergeCell ref="A9:B9"/>
  </mergeCells>
  <phoneticPr fontId="2"/>
  <dataValidations count="2">
    <dataValidation type="list" allowBlank="1" showInputMessage="1" showErrorMessage="1" sqref="E5" xr:uid="{00000000-0002-0000-0E00-000000000000}">
      <formula1>I10:I11</formula1>
    </dataValidation>
    <dataValidation type="list" allowBlank="1" showInputMessage="1" showErrorMessage="1" sqref="E6:E11" xr:uid="{00000000-0002-0000-0E00-000001000000}">
      <formula1>$I$10:$I$11</formula1>
    </dataValidation>
  </dataValidations>
  <pageMargins left="0.78740157480314965" right="0.78740157480314965" top="0.78740157480314965" bottom="0.3937007874015748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表紙</vt:lpstr>
      <vt:lpstr>収入</vt:lpstr>
      <vt:lpstr>人件費</vt:lpstr>
      <vt:lpstr>家屋（選挙事務費）費</vt:lpstr>
      <vt:lpstr>家屋（集合会場費）費</vt:lpstr>
      <vt:lpstr>通信費</vt:lpstr>
      <vt:lpstr>交通費</vt:lpstr>
      <vt:lpstr>印刷費</vt:lpstr>
      <vt:lpstr>広告費</vt:lpstr>
      <vt:lpstr>文具費</vt:lpstr>
      <vt:lpstr>食糧費</vt:lpstr>
      <vt:lpstr>休泊費</vt:lpstr>
      <vt:lpstr>雑費</vt:lpstr>
      <vt:lpstr>支出合計</vt:lpstr>
      <vt:lpstr>徴し難い明細書</vt:lpstr>
      <vt:lpstr>印刷費!Print_Area</vt:lpstr>
      <vt:lpstr>'家屋（集合会場費）費'!Print_Area</vt:lpstr>
      <vt:lpstr>'家屋（選挙事務費）費'!Print_Area</vt:lpstr>
      <vt:lpstr>休泊費!Print_Area</vt:lpstr>
      <vt:lpstr>交通費!Print_Area</vt:lpstr>
      <vt:lpstr>広告費!Print_Area</vt:lpstr>
      <vt:lpstr>雑費!Print_Area</vt:lpstr>
      <vt:lpstr>支出合計!Print_Area</vt:lpstr>
      <vt:lpstr>収入!Print_Area</vt:lpstr>
      <vt:lpstr>食糧費!Print_Area</vt:lpstr>
      <vt:lpstr>人件費!Print_Area</vt:lpstr>
      <vt:lpstr>徴し難い明細書!Print_Area</vt:lpstr>
      <vt:lpstr>通信費!Print_Area</vt:lpstr>
      <vt:lpstr>表紙!Print_Area</vt:lpstr>
      <vt:lpstr>文具費!Print_Area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0330</dc:creator>
  <cp:lastModifiedBy>Administrator</cp:lastModifiedBy>
  <cp:lastPrinted>2026-08-14T06:05:38Z</cp:lastPrinted>
  <dcterms:created xsi:type="dcterms:W3CDTF">2022-09-22T10:49:08Z</dcterms:created>
  <dcterms:modified xsi:type="dcterms:W3CDTF">2026-09-24T00:52:12Z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176027</vt:lpwstr>
  </property>
  <property fmtid="{D5CDD505-2E9C-101B-9397-08002B2CF9AE}" pid="3" name="NXPowerLiteSettings">
    <vt:lpwstr>F74006B004C800</vt:lpwstr>
  </property>
  <property fmtid="{D5CDD505-2E9C-101B-9397-08002B2CF9AE}" pid="4" name="NXPowerLiteVersion">
    <vt:lpwstr>S5.2.4</vt:lpwstr>
  </property>
</Properties>
</file>