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keisenpc007\Desktop\"/>
    </mc:Choice>
  </mc:AlternateContent>
  <xr:revisionPtr revIDLastSave="0" documentId="8_{53904EDC-0C80-405A-B0EA-D6199CC5F027}" xr6:coauthVersionLast="47" xr6:coauthVersionMax="47" xr10:uidLastSave="{00000000-0000-0000-0000-000000000000}"/>
  <bookViews>
    <workbookView xWindow="-120" yWindow="-120" windowWidth="19440" windowHeight="14880" xr2:uid="{00000000-000D-0000-FFFF-FFFF00000000}"/>
  </bookViews>
  <sheets>
    <sheet name="総括表" sheetId="10" r:id="rId1"/>
    <sheet name="各会計、関係団体の財政状況及び健全化判断比率" sheetId="12" r:id="rId2"/>
    <sheet name="普通会計の状況" sheetId="11"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O35" i="10"/>
  <c r="BW35" i="10"/>
  <c r="BE35" i="10"/>
  <c r="AM35" i="10"/>
  <c r="CO34" i="10"/>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AM34" i="10"/>
</calcChain>
</file>

<file path=xl/sharedStrings.xml><?xml version="1.0" encoding="utf-8"?>
<sst xmlns="http://schemas.openxmlformats.org/spreadsheetml/2006/main" count="1168" uniqueCount="575">
  <si>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</si>
  <si>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</si>
  <si>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</si>
  <si>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</si>
  <si>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</si>
  <si>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</si>
  <si>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</si>
  <si>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</si>
  <si>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</si>
  <si>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</si>
  <si>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</si>
  <si>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</si>
  <si>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</si>
  <si>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</si>
  <si>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</si>
  <si>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</si>
  <si>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</si>
  <si>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</si>
  <si>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</si>
  <si>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</si>
  <si>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</si>
  <si>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</si>
  <si>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</si>
  <si>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</si>
  <si>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</si>
  <si>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</si>
  <si>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</si>
  <si>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</si>
  <si>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</si>
  <si>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</si>
  <si>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</si>
  <si>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</si>
  <si>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</si>
  <si>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</si>
  <si>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</si>
  <si>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</si>
  <si>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</si>
  <si>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</si>
  <si>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</si>
  <si>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</si>
  <si>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</si>
  <si>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</si>
  <si>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</si>
  <si>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</si>
  <si>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</si>
  <si>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</si>
  <si>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</si>
  <si>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</si>
  <si>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</si>
  <si>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</si>
  <si>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</si>
  <si>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</si>
  <si>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</si>
  <si>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</si>
  <si>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</si>
  <si>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</si>
  <si>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</si>
  <si>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</si>
  <si>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</si>
  <si>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</si>
  <si>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</si>
  <si>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</si>
  <si>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</si>
  <si>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</si>
  <si>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</si>
  <si>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</si>
  <si>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</si>
  <si>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</si>
  <si>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</si>
  <si>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</si>
  <si>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</si>
  <si>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</si>
  <si>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</si>
  <si>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</si>
  <si>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</si>
  <si>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</si>
  <si>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</si>
  <si>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</si>
  <si>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</si>
  <si>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</si>
  <si>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</si>
  <si>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</si>
  <si>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</si>
  <si>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</si>
  <si>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</si>
  <si>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</si>
  <si>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</si>
  <si>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</si>
  <si>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</si>
  <si>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</si>
  <si>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</si>
  <si>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</si>
  <si>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</si>
  <si>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</si>
  <si>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桂川町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</si>
  <si>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</si>
  <si>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</si>
  <si>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</si>
  <si>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</si>
  <si>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</si>
  <si>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</si>
  <si>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</si>
  <si>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</si>
  <si>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</si>
  <si>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</si>
  <si>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</si>
  <si>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</si>
  <si>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</si>
  <si>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</si>
  <si>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</si>
  <si>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</si>
  <si>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</si>
  <si>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</si>
  <si>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</si>
  <si>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</si>
  <si>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</si>
  <si>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</si>
  <si>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</si>
  <si>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</si>
  <si>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</si>
  <si>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</si>
  <si>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</si>
  <si>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</si>
  <si>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</si>
  <si>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</si>
  <si>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</si>
  <si>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</si>
  <si>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</si>
  <si>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</si>
  <si>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</si>
  <si>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</si>
  <si>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</si>
  <si>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</si>
  <si>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</si>
  <si>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</si>
  <si>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</si>
  <si>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</si>
  <si>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</si>
  <si>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</si>
  <si>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</si>
  <si>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</si>
  <si>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</si>
  <si>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</si>
  <si>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</si>
  <si>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</si>
  <si>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</si>
  <si>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</si>
  <si>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</si>
  <si>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</si>
  <si>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</si>
  <si>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</si>
  <si>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</si>
  <si>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</si>
  <si>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</si>
  <si>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</si>
  <si>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</si>
  <si>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</si>
  <si>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</si>
  <si>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</si>
  <si>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</si>
  <si>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</si>
  <si>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</si>
  <si>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</si>
  <si>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</si>
  <si>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</si>
  <si>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</si>
  <si>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</si>
  <si>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</si>
  <si>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</si>
  <si>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</si>
  <si>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</si>
  <si>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</si>
  <si>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</si>
  <si>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</si>
  <si>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</si>
  <si>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</si>
  <si>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</si>
  <si>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</si>
  <si>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</si>
  <si>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</si>
  <si>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</si>
  <si>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</si>
  <si>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</si>
  <si>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</si>
  <si>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</si>
  <si>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</si>
  <si>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</si>
  <si>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</si>
  <si>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</si>
  <si>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</si>
  <si>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</si>
  <si>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</si>
  <si>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</si>
  <si>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</si>
  <si>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</si>
  <si>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</si>
  <si>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</si>
  <si>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</si>
  <si>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</si>
  <si>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</si>
  <si>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</si>
  <si>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</si>
  <si>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</si>
  <si>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福岡県桂川町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</si>
  <si>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</si>
  <si>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</si>
  <si>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</si>
  <si>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</si>
  <si>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</si>
  <si>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</si>
  <si>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</si>
  <si>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</si>
  <si>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</si>
  <si>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</si>
  <si>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</si>
  <si>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</si>
  <si>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</si>
  <si>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</si>
  <si>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</si>
  <si>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</si>
  <si>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</si>
  <si>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</si>
  <si>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</si>
  <si>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</si>
  <si>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</si>
  <si>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</si>
  <si>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</si>
  <si>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</si>
  <si>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</si>
  <si>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</si>
  <si>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</si>
  <si>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</si>
  <si>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</si>
  <si>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</si>
  <si>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</si>
  <si>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</si>
  <si>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</si>
  <si>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</si>
  <si>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</si>
  <si>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</si>
  <si>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</si>
  <si>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</si>
  <si>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</si>
  <si>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</si>
  <si>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</si>
  <si>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</si>
  <si>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</si>
  <si>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</si>
  <si>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</si>
  <si>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</si>
  <si>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</si>
  <si>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</si>
  <si>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</si>
  <si>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</si>
  <si>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</si>
  <si>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</si>
  <si>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</si>
  <si>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</si>
  <si>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</si>
  <si>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</si>
  <si>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</si>
  <si>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</si>
  <si>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</si>
  <si>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</si>
  <si>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</si>
  <si>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</si>
  <si>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</si>
  <si>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</si>
  <si>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</si>
  <si>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</si>
  <si>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</si>
  <si>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</si>
  <si>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</si>
  <si>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</si>
  <si>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</si>
  <si>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</si>
  <si>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</si>
  <si>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</si>
  <si>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</si>
  <si>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</si>
  <si>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</si>
  <si>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</si>
  <si>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</si>
  <si>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</si>
  <si>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</si>
  <si>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</si>
  <si>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</si>
  <si>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</si>
  <si>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</si>
  <si>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</si>
  <si>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</si>
  <si>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</si>
  <si>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</si>
  <si>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</si>
  <si>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</si>
  <si>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</si>
  <si>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</si>
  <si>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</si>
  <si>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</si>
  <si>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</si>
  <si>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</si>
  <si>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</si>
  <si>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</si>
  <si>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</si>
  <si>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</si>
  <si>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</si>
  <si>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</si>
  <si>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</si>
  <si>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</si>
  <si>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</si>
  <si>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</si>
  <si>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</si>
  <si>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</si>
  <si>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</si>
  <si>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</si>
  <si>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</si>
  <si>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</si>
  <si>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</si>
  <si>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</si>
  <si>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</si>
  <si>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</si>
  <si>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</si>
  <si>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</si>
  <si>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</si>
  <si>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</si>
  <si>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</si>
  <si>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</si>
  <si>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</si>
  <si>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</si>
  <si>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</si>
  <si>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</si>
  <si>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</si>
  <si>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</si>
  <si>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</si>
  <si>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</si>
  <si>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</si>
  <si>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</si>
  <si>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</si>
  <si>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</si>
  <si>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</si>
  <si>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</si>
  <si>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</si>
  <si>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</si>
  <si>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</si>
  <si>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</si>
  <si>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</si>
  <si>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</si>
  <si>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</si>
  <si>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</si>
  <si>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</si>
  <si>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</si>
  <si>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</si>
  <si>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</si>
  <si>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</si>
  <si>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福岡県桂川町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</si>
  <si>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</si>
  <si>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</si>
  <si>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</si>
  <si>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</si>
  <si>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</si>
  <si>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</si>
  <si>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</si>
  <si>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</si>
  <si>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</si>
  <si>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</si>
  <si>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</si>
  <si>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</si>
  <si>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</si>
  <si>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</si>
  <si>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</si>
  <si>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</si>
  <si>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</si>
  <si>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</si>
  <si>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</si>
  <si>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</si>
  <si>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</si>
  <si>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</si>
  <si>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</si>
  <si>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</si>
  <si>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</si>
  <si>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</si>
  <si>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</si>
  <si>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</si>
  <si>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</si>
  <si>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</si>
  <si>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</si>
  <si>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</si>
  <si>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</si>
  <si>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</si>
  <si>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</si>
  <si>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</si>
  <si>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</si>
  <si>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</si>
  <si>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</si>
  <si>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</si>
  <si>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</si>
  <si>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</si>
  <si>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</si>
  <si>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</si>
  <si>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</si>
  <si>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</si>
  <si>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</si>
  <si>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</si>
  <si>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</si>
  <si>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</si>
  <si>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</si>
  <si>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</si>
  <si>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</si>
  <si>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</si>
  <si>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</si>
  <si>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</si>
  <si>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</si>
  <si>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</si>
  <si>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</si>
  <si>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</si>
  <si>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</si>
  <si>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</si>
  <si>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</si>
  <si>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</si>
  <si>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</si>
  <si>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</si>
  <si>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</si>
  <si>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</si>
  <si>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</si>
  <si>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</si>
  <si>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</si>
  <si>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</si>
  <si>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</si>
  <si>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</si>
  <si>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</si>
  <si>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</si>
  <si>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</si>
  <si>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</si>
  <si>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</si>
  <si>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</si>
  <si>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</si>
  <si>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</si>
  <si>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</si>
  <si>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</si>
  <si>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</si>
  <si>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</si>
  <si>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</si>
  <si>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</si>
  <si>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</si>
  <si>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</si>
  <si>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</si>
  <si>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</si>
  <si>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</si>
  <si>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</si>
  <si>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</si>
  <si>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</si>
  <si>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</si>
  <si>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</si>
  <si>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</si>
  <si>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</si>
  <si>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</si>
  <si>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</si>
  <si>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</si>
  <si>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</si>
  <si>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</si>
  <si>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</si>
  <si>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</si>
  <si>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</si>
  <si>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</si>
  <si>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</si>
  <si>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</si>
  <si>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</si>
  <si>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</si>
  <si>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</si>
  <si>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</si>
  <si>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</si>
  <si>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</si>
  <si>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</si>
  <si>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</si>
  <si>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</si>
  <si>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</si>
  <si>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</si>
  <si>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</si>
  <si>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</si>
  <si>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</si>
  <si>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</si>
  <si>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</si>
  <si>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</si>
  <si>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</si>
  <si>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</si>
  <si>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</si>
  <si>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</si>
  <si>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</si>
  <si>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</si>
  <si>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</si>
  <si>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</si>
  <si>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</si>
  <si>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</si>
  <si>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</si>
  <si>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</si>
  <si>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</si>
  <si>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</si>
  <si>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</si>
  <si>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</si>
  <si>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</si>
  <si>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</si>
  <si>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</si>
  <si>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</si>
  <si>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</si>
  <si>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</si>
  <si>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</si>
  <si>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</si>
  <si>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</si>
  <si>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</si>
  <si>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</si>
  <si>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</si>
  <si>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</si>
  <si>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</si>
  <si>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</si>
  <si>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</si>
  <si>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</si>
  <si>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</si>
  <si>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</si>
  <si>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</si>
  <si>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</si>
  <si>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</si>
  <si>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</si>
  <si>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</si>
  <si>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</si>
  <si>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</si>
  <si>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</si>
  <si>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</si>
  <si>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</si>
  <si>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</si>
  <si>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1.09</t>
  </si>
  <si>
    <t>水道事業会計</t>
  </si>
  <si>
    <t>一般会計</t>
  </si>
  <si>
    <t>国民健康保険特別会計</t>
  </si>
  <si>
    <t>後期高齢者医療特別会計</t>
  </si>
  <si>
    <t>住宅新築資金等貸付事業特別会計</t>
  </si>
  <si>
    <t>土地取得特別会計</t>
  </si>
  <si>
    <t>その他会計（赤字）</t>
  </si>
  <si>
    <t>その他会計（黒字）</t>
  </si>
  <si>
    <t>R01</t>
    <phoneticPr fontId="5"/>
  </si>
  <si>
    <t>R02</t>
    <phoneticPr fontId="5"/>
  </si>
  <si>
    <t>R03</t>
    <phoneticPr fontId="5"/>
  </si>
  <si>
    <t>R04</t>
    <phoneticPr fontId="5"/>
  </si>
  <si>
    <t>R05</t>
    <phoneticPr fontId="5"/>
  </si>
  <si>
    <t>鉱害復旧かんがい排水施設維持管理基金</t>
    <rPh sb="0" eb="4">
      <t>コウガイフッキュウ</t>
    </rPh>
    <rPh sb="8" eb="10">
      <t>ハイスイ</t>
    </rPh>
    <rPh sb="10" eb="12">
      <t>シセツ</t>
    </rPh>
    <rPh sb="12" eb="14">
      <t>イジ</t>
    </rPh>
    <rPh sb="14" eb="16">
      <t>カンリ</t>
    </rPh>
    <rPh sb="16" eb="18">
      <t>キキン</t>
    </rPh>
    <phoneticPr fontId="5"/>
  </si>
  <si>
    <t>教育・保育施設整備基金</t>
    <rPh sb="0" eb="2">
      <t>キョウイク</t>
    </rPh>
    <rPh sb="3" eb="5">
      <t>ホイク</t>
    </rPh>
    <rPh sb="5" eb="7">
      <t>シセツ</t>
    </rPh>
    <rPh sb="7" eb="9">
      <t>セイビ</t>
    </rPh>
    <rPh sb="9" eb="11">
      <t>キキン</t>
    </rPh>
    <phoneticPr fontId="2"/>
  </si>
  <si>
    <t>公共事業整備基金</t>
    <rPh sb="0" eb="4">
      <t>コウキョウジギョウ</t>
    </rPh>
    <rPh sb="4" eb="6">
      <t>セイビ</t>
    </rPh>
    <rPh sb="6" eb="8">
      <t>キキン</t>
    </rPh>
    <phoneticPr fontId="2"/>
  </si>
  <si>
    <t>消防ポンプ自動車購入及び防災整備基金</t>
    <rPh sb="0" eb="2">
      <t>ショウボウ</t>
    </rPh>
    <phoneticPr fontId="2"/>
  </si>
  <si>
    <t>桂ヶ丘汚水処理施設整備基金</t>
    <rPh sb="0" eb="5">
      <t>カツラガオカオスイ</t>
    </rPh>
    <rPh sb="5" eb="7">
      <t>ショリ</t>
    </rPh>
    <rPh sb="7" eb="9">
      <t>シセツ</t>
    </rPh>
    <rPh sb="9" eb="11">
      <t>セイビ</t>
    </rPh>
    <rPh sb="11" eb="13">
      <t>キキン</t>
    </rPh>
    <phoneticPr fontId="2"/>
  </si>
  <si>
    <t>地域商社いいバイ桂川</t>
    <rPh sb="0" eb="2">
      <t>チイキ</t>
    </rPh>
    <rPh sb="2" eb="4">
      <t>ショウシャ</t>
    </rPh>
    <rPh sb="8" eb="10">
      <t>ケイセン</t>
    </rPh>
    <phoneticPr fontId="2"/>
  </si>
  <si>
    <t>-</t>
    <phoneticPr fontId="2"/>
  </si>
  <si>
    <t>-</t>
    <phoneticPr fontId="2"/>
  </si>
  <si>
    <t>福岡県市町村消防団員等公務災害補償組合（一般会計）</t>
    <rPh sb="0" eb="3">
      <t>フクオカケン</t>
    </rPh>
    <rPh sb="3" eb="6">
      <t>シチョウソン</t>
    </rPh>
    <rPh sb="6" eb="10">
      <t>ショウボウダンイン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</si>
  <si>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9">
      <t>イッパンカイケイ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</si>
  <si>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</si>
  <si>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福岡県自治会館管理組合（一般会計）</t>
    <rPh sb="0" eb="3">
      <t>フクオカケン</t>
    </rPh>
    <rPh sb="3" eb="7">
      <t>ジチカイカン</t>
    </rPh>
    <rPh sb="7" eb="11">
      <t>カンリクミアイ</t>
    </rPh>
    <rPh sb="12" eb="16">
      <t>イッパンカイケイ</t>
    </rPh>
    <phoneticPr fontId="2"/>
  </si>
  <si>
    <t>飯塚地区消防組合（一般会計）</t>
    <rPh sb="0" eb="2">
      <t>イイヅカ</t>
    </rPh>
    <rPh sb="2" eb="4">
      <t>チク</t>
    </rPh>
    <rPh sb="4" eb="6">
      <t>ショウボウ</t>
    </rPh>
    <rPh sb="6" eb="8">
      <t>クミアイ</t>
    </rPh>
    <rPh sb="9" eb="13">
      <t>イッパンカイケイ</t>
    </rPh>
    <phoneticPr fontId="2"/>
  </si>
  <si>
    <t>福岡県自治振興組合（一般会計）</t>
    <rPh sb="0" eb="3">
      <t>フクオカケン</t>
    </rPh>
    <rPh sb="3" eb="5">
      <t>ジチ</t>
    </rPh>
    <rPh sb="5" eb="9">
      <t>シンコウクミアイ</t>
    </rPh>
    <rPh sb="10" eb="14">
      <t>イッパンカイケイ</t>
    </rPh>
    <phoneticPr fontId="2"/>
  </si>
  <si>
    <t>福岡県自治振興組合（公文書館事業特別会計）</t>
    <rPh sb="0" eb="3">
      <t>フクオカケン</t>
    </rPh>
    <rPh sb="3" eb="5">
      <t>ジチ</t>
    </rPh>
    <rPh sb="5" eb="9">
      <t>シンコウクミアイ</t>
    </rPh>
    <rPh sb="10" eb="13">
      <t>コウブンショ</t>
    </rPh>
    <rPh sb="13" eb="14">
      <t>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</si>
  <si>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11">
      <t>コウイキレンゴウ</t>
    </rPh>
    <rPh sb="12" eb="16">
      <t>イッパンカイケイ</t>
    </rPh>
    <phoneticPr fontId="2"/>
  </si>
  <si>
    <t>福岡県介護保険広域連合（介護保険事業特別会計）</t>
    <rPh sb="0" eb="3">
      <t>フクオカケン</t>
    </rPh>
    <rPh sb="3" eb="5">
      <t>カイゴ</t>
    </rPh>
    <rPh sb="5" eb="7">
      <t>ホケン</t>
    </rPh>
    <rPh sb="7" eb="11">
      <t>コウイキレンゴウ</t>
    </rPh>
    <rPh sb="12" eb="14">
      <t>カイゴ</t>
    </rPh>
    <rPh sb="14" eb="16">
      <t>ホケン</t>
    </rPh>
    <rPh sb="16" eb="18">
      <t>ジギョウ</t>
    </rPh>
    <rPh sb="18" eb="22">
      <t>トクベツカイケイ</t>
    </rPh>
    <phoneticPr fontId="2"/>
  </si>
  <si>
    <t>福岡県後期高齢者医療広域連合（一般会計）</t>
    <rPh sb="0" eb="3">
      <t>フクオカケン</t>
    </rPh>
    <rPh sb="3" eb="5">
      <t>コウキ</t>
    </rPh>
    <rPh sb="5" eb="8">
      <t>コウレイシャ</t>
    </rPh>
    <rPh sb="8" eb="14">
      <t>イリョウコウイキレンゴウ</t>
    </rPh>
    <rPh sb="15" eb="19">
      <t>イッパンカイケイ</t>
    </rPh>
    <phoneticPr fontId="2"/>
  </si>
  <si>
    <t>福岡県後期高齢者医療広域連合（後期高齢者医療特別会計）</t>
    <rPh sb="0" eb="3">
      <t>フクオカケン</t>
    </rPh>
    <rPh sb="3" eb="5">
      <t>コウキ</t>
    </rPh>
    <rPh sb="5" eb="8">
      <t>コウレイシャ</t>
    </rPh>
    <rPh sb="8" eb="14">
      <t>イリョウコウイキレンゴウ</t>
    </rPh>
    <rPh sb="15" eb="17">
      <t>コウキ</t>
    </rPh>
    <rPh sb="17" eb="20">
      <t>コウレイシャ</t>
    </rPh>
    <rPh sb="20" eb="22">
      <t>イリョウ</t>
    </rPh>
    <rPh sb="22" eb="26">
      <t>トクベツカイケイ</t>
    </rPh>
    <phoneticPr fontId="2"/>
  </si>
  <si>
    <t>ふくおか県央環境施設組合</t>
    <rPh sb="4" eb="6">
      <t>ケンオウ</t>
    </rPh>
    <rPh sb="6" eb="8">
      <t>カンキョウ</t>
    </rPh>
    <rPh sb="8" eb="12">
      <t>シセツクミアイ</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</si>
  <si>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</si>
  <si>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</si>
  <si>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</si>
  <si>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</si>
  <si>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</si>
  <si>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</si>
  <si>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ついては前年度から6.5ポイント改善した結果、算定されなかった。改善の要因は基金の積み増しによる充当可能財源の増加に加え、将来負担額について公営住宅建設事業債や臨時財政対策債の発行額減等により減額となったことによるものである。実質公債費比率は0.1ポイントの悪化となったものの、単年度ベースでは公営住宅建設事業債元利償還金に充当する特定財源（住宅使用料）の増に伴う元利償還金の減や、普通交付税の大幅な増額の影響により改善している。公営住宅建設事業債については、桂川駅周辺地区都市再生整備事業に係る地方債と併せて今後各指標に大きく影響することが想定されるため、歳出改善、国・県支出金等の財源確保、ふるさと納税や基金を活用した債券運用による自主財源の確保を継続し、長期的視野に立った行財政運営に努める。</t>
    <rPh sb="13" eb="16">
      <t>ゼンネンド</t>
    </rPh>
    <rPh sb="25" eb="27">
      <t>カイゼン</t>
    </rPh>
    <rPh sb="29" eb="31">
      <t>ケッカ</t>
    </rPh>
    <rPh sb="32" eb="34">
      <t>サンテイ</t>
    </rPh>
    <rPh sb="67" eb="68">
      <t>クワ</t>
    </rPh>
    <rPh sb="79" eb="87">
      <t>コウエイジュウタクケンセツジギョウ</t>
    </rPh>
    <rPh sb="87" eb="88">
      <t>サイ</t>
    </rPh>
    <rPh sb="89" eb="91">
      <t>リンジ</t>
    </rPh>
    <rPh sb="91" eb="93">
      <t>ザイセイ</t>
    </rPh>
    <rPh sb="93" eb="95">
      <t>タイサク</t>
    </rPh>
    <rPh sb="95" eb="96">
      <t>サイ</t>
    </rPh>
    <rPh sb="97" eb="99">
      <t>ハッコウ</t>
    </rPh>
    <rPh sb="99" eb="100">
      <t>ガク</t>
    </rPh>
    <rPh sb="100" eb="101">
      <t>ゲン</t>
    </rPh>
    <rPh sb="101" eb="102">
      <t>トウ</t>
    </rPh>
    <rPh sb="105" eb="107">
      <t>ゲンガク</t>
    </rPh>
    <rPh sb="148" eb="151">
      <t>タンネンド</t>
    </rPh>
    <rPh sb="156" eb="164">
      <t>コウエイジュウタクケンセツジギョウ</t>
    </rPh>
    <rPh sb="164" eb="165">
      <t>サイ</t>
    </rPh>
    <rPh sb="175" eb="177">
      <t>トクテイ</t>
    </rPh>
    <rPh sb="177" eb="179">
      <t>ザイゲン</t>
    </rPh>
    <rPh sb="180" eb="182">
      <t>ジュウタク</t>
    </rPh>
    <rPh sb="182" eb="185">
      <t>シヨウリョウ</t>
    </rPh>
    <rPh sb="187" eb="188">
      <t>ゾウ</t>
    </rPh>
    <rPh sb="189" eb="190">
      <t>トモナ</t>
    </rPh>
    <rPh sb="191" eb="196">
      <t>ガンリショウカンキン</t>
    </rPh>
    <rPh sb="197" eb="198">
      <t>ゲン</t>
    </rPh>
    <rPh sb="209" eb="210">
      <t>ゾウ</t>
    </rPh>
    <rPh sb="210" eb="211">
      <t>ガク</t>
    </rPh>
    <rPh sb="212" eb="214">
      <t>エイキョウ</t>
    </rPh>
    <rPh sb="217" eb="219">
      <t>カイゼン</t>
    </rPh>
    <rPh sb="224" eb="233">
      <t>コウエイジュウタクケンセツジギョウサイ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</si>
  <si>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</si>
  <si>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</si>
  <si>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</si>
  <si>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は前年度と比較して6.5ポイント改善した結果、算定されなかった。改善の要因としては、主に基金の積み増しによる充当可能基金の大幅な増加によるものである。一方で、有形固定資産減価償却率については類似団体平均値と同水準であり、空調機器の更新を行った福祉施設以外の公共施設で減価償却が進んだ影響により1.4ポイント悪化している。昭和50～60年代に集中整備された公共施設が少しずつ耐用年数を迎えているが、財政収支の考慮を念頭に、桂川町公共施設等総合管理計画及び個別施設計画等に基づき、公共施設の計画的な更新・維持管理を図ることで、突発的な財政需要の増嵩を未然に防ぎ、健全な財政運営に努める。</t>
    <rPh sb="32" eb="34">
      <t>ケッカ</t>
    </rPh>
    <rPh sb="35" eb="37">
      <t>サンテイ</t>
    </rPh>
    <rPh sb="122" eb="124">
      <t>クウチョウ</t>
    </rPh>
    <rPh sb="124" eb="126">
      <t>キキ</t>
    </rPh>
    <rPh sb="127" eb="129">
      <t>コウシン</t>
    </rPh>
    <rPh sb="130" eb="131">
      <t>オコナ</t>
    </rPh>
    <rPh sb="133" eb="135">
      <t>フクシ</t>
    </rPh>
    <rPh sb="135" eb="137">
      <t>シセツ</t>
    </rPh>
    <rPh sb="137" eb="139">
      <t>イガイ</t>
    </rPh>
    <rPh sb="140" eb="142">
      <t>コウキョウ</t>
    </rPh>
    <rPh sb="142" eb="144">
      <t>シセツ</t>
    </rPh>
    <rPh sb="145" eb="149">
      <t>ゲンカショウキャク</t>
    </rPh>
    <rPh sb="150" eb="151">
      <t>スス</t>
    </rPh>
    <rPh sb="165" eb="167">
      <t>アッカ</t>
    </rPh>
    <rPh sb="215" eb="217">
      <t>コウリョ</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</si>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</sst>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F04B1E7-915C-419F-AE26-16868784D4A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2CA4-45A4-8053-AC9A54F6BC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55855</c:v>
                </c:pt>
                <c:pt idx="1">
                  <c:v>109717</c:v>
                </c:pt>
                <c:pt idx="2">
                  <c:v>65068</c:v>
                </c:pt>
                <c:pt idx="3">
                  <c:v>69271</c:v>
                </c:pt>
                <c:pt idx="4">
                  <c:v>32477</c:v>
                </c:pt>
              </c:numCache>
            </c:numRef>
          </c:val>
          <c:smooth val="0"/>
          <c:extLst>
            <c:ext xmlns:c16="http://schemas.microsoft.com/office/drawing/2014/chart" uri="{C3380CC4-5D6E-409C-BE32-E72D297353CC}">
              <c16:uniqueId val="{00000001-2CA4-45A4-8053-AC9A54F6BC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6.54</c:v>
                </c:pt>
                <c:pt idx="1">
                  <c:v>10.23</c:v>
                </c:pt>
                <c:pt idx="2">
                  <c:v>10.36</c:v>
                </c:pt>
                <c:pt idx="3">
                  <c:v>8.18</c:v>
                </c:pt>
                <c:pt idx="4">
                  <c:v>10.02</c:v>
                </c:pt>
              </c:numCache>
            </c:numRef>
          </c:val>
          <c:extLst>
            <c:ext xmlns:c16="http://schemas.microsoft.com/office/drawing/2014/chart" uri="{C3380CC4-5D6E-409C-BE32-E72D297353CC}">
              <c16:uniqueId val="{00000000-1098-4538-BB54-EC108AC86A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22.83</c:v>
                </c:pt>
                <c:pt idx="1">
                  <c:v>21.54</c:v>
                </c:pt>
                <c:pt idx="2">
                  <c:v>20.07</c:v>
                </c:pt>
                <c:pt idx="3">
                  <c:v>22.15</c:v>
                </c:pt>
                <c:pt idx="4">
                  <c:v>21.92</c:v>
                </c:pt>
              </c:numCache>
            </c:numRef>
          </c:val>
          <c:extLst>
            <c:ext xmlns:c16="http://schemas.microsoft.com/office/drawing/2014/chart" uri="{C3380CC4-5D6E-409C-BE32-E72D297353CC}">
              <c16:uniqueId val="{00000001-1098-4538-BB54-EC108AC86A7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0.31</c:v>
                </c:pt>
                <c:pt idx="1">
                  <c:v>4.55</c:v>
                </c:pt>
                <c:pt idx="2">
                  <c:v>0.87</c:v>
                </c:pt>
                <c:pt idx="3">
                  <c:v>-1.0900000000000001</c:v>
                </c:pt>
                <c:pt idx="4">
                  <c:v>1.96</c:v>
                </c:pt>
              </c:numCache>
            </c:numRef>
          </c:val>
          <c:smooth val="0"/>
          <c:extLst>
            <c:ext xmlns:c16="http://schemas.microsoft.com/office/drawing/2014/chart" uri="{C3380CC4-5D6E-409C-BE32-E72D297353CC}">
              <c16:uniqueId val="{00000002-1098-4538-BB54-EC108AC86A7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66D-4389-AEB0-7BAB5B0690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6D-4389-AEB0-7BAB5B0690A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66D-4389-AEB0-7BAB5B0690A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66D-4389-AEB0-7BAB5B0690A2}"/>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66D-4389-AEB0-7BAB5B0690A2}"/>
            </c:ext>
          </c:extLst>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0.02</c:v>
                </c:pt>
                <c:pt idx="4">
                  <c:v>#N/A</c:v>
                </c:pt>
                <c:pt idx="5">
                  <c:v>0.01</c:v>
                </c:pt>
                <c:pt idx="6">
                  <c:v>#N/A</c:v>
                </c:pt>
                <c:pt idx="7">
                  <c:v>0.18</c:v>
                </c:pt>
                <c:pt idx="8">
                  <c:v>#N/A</c:v>
                </c:pt>
                <c:pt idx="9">
                  <c:v>0.01</c:v>
                </c:pt>
              </c:numCache>
            </c:numRef>
          </c:val>
          <c:extLst>
            <c:ext xmlns:c16="http://schemas.microsoft.com/office/drawing/2014/chart" uri="{C3380CC4-5D6E-409C-BE32-E72D297353CC}">
              <c16:uniqueId val="{00000005-766D-4389-AEB0-7BAB5B0690A2}"/>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0.05</c:v>
                </c:pt>
                <c:pt idx="2">
                  <c:v>#N/A</c:v>
                </c:pt>
                <c:pt idx="3">
                  <c:v>0.04</c:v>
                </c:pt>
                <c:pt idx="4">
                  <c:v>#N/A</c:v>
                </c:pt>
                <c:pt idx="5">
                  <c:v>0.06</c:v>
                </c:pt>
                <c:pt idx="6">
                  <c:v>#N/A</c:v>
                </c:pt>
                <c:pt idx="7">
                  <c:v>7.0000000000000007E-2</c:v>
                </c:pt>
                <c:pt idx="8">
                  <c:v>#N/A</c:v>
                </c:pt>
                <c:pt idx="9">
                  <c:v>7.0000000000000007E-2</c:v>
                </c:pt>
              </c:numCache>
            </c:numRef>
          </c:val>
          <c:extLst>
            <c:ext xmlns:c16="http://schemas.microsoft.com/office/drawing/2014/chart" uri="{C3380CC4-5D6E-409C-BE32-E72D297353CC}">
              <c16:uniqueId val="{00000006-766D-4389-AEB0-7BAB5B0690A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1.35</c:v>
                </c:pt>
                <c:pt idx="2">
                  <c:v>#N/A</c:v>
                </c:pt>
                <c:pt idx="3">
                  <c:v>1.74</c:v>
                </c:pt>
                <c:pt idx="4">
                  <c:v>#N/A</c:v>
                </c:pt>
                <c:pt idx="5">
                  <c:v>1.69</c:v>
                </c:pt>
                <c:pt idx="6">
                  <c:v>#N/A</c:v>
                </c:pt>
                <c:pt idx="7">
                  <c:v>1.97</c:v>
                </c:pt>
                <c:pt idx="8">
                  <c:v>#N/A</c:v>
                </c:pt>
                <c:pt idx="9">
                  <c:v>1.43</c:v>
                </c:pt>
              </c:numCache>
            </c:numRef>
          </c:val>
          <c:extLst>
            <c:ext xmlns:c16="http://schemas.microsoft.com/office/drawing/2014/chart" uri="{C3380CC4-5D6E-409C-BE32-E72D297353CC}">
              <c16:uniqueId val="{00000007-766D-4389-AEB0-7BAB5B0690A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6.51</c:v>
                </c:pt>
                <c:pt idx="2">
                  <c:v>#N/A</c:v>
                </c:pt>
                <c:pt idx="3">
                  <c:v>10.199999999999999</c:v>
                </c:pt>
                <c:pt idx="4">
                  <c:v>#N/A</c:v>
                </c:pt>
                <c:pt idx="5">
                  <c:v>10.34</c:v>
                </c:pt>
                <c:pt idx="6">
                  <c:v>#N/A</c:v>
                </c:pt>
                <c:pt idx="7">
                  <c:v>7.98</c:v>
                </c:pt>
                <c:pt idx="8">
                  <c:v>#N/A</c:v>
                </c:pt>
                <c:pt idx="9">
                  <c:v>10</c:v>
                </c:pt>
              </c:numCache>
            </c:numRef>
          </c:val>
          <c:extLst>
            <c:ext xmlns:c16="http://schemas.microsoft.com/office/drawing/2014/chart" uri="{C3380CC4-5D6E-409C-BE32-E72D297353CC}">
              <c16:uniqueId val="{00000008-766D-4389-AEB0-7BAB5B0690A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16.5</c:v>
                </c:pt>
                <c:pt idx="2">
                  <c:v>#N/A</c:v>
                </c:pt>
                <c:pt idx="3">
                  <c:v>16.739999999999998</c:v>
                </c:pt>
                <c:pt idx="4">
                  <c:v>#N/A</c:v>
                </c:pt>
                <c:pt idx="5">
                  <c:v>16.55</c:v>
                </c:pt>
                <c:pt idx="6">
                  <c:v>#N/A</c:v>
                </c:pt>
                <c:pt idx="7">
                  <c:v>17.16</c:v>
                </c:pt>
                <c:pt idx="8">
                  <c:v>#N/A</c:v>
                </c:pt>
                <c:pt idx="9">
                  <c:v>17.440000000000001</c:v>
                </c:pt>
              </c:numCache>
            </c:numRef>
          </c:val>
          <c:extLst>
            <c:ext xmlns:c16="http://schemas.microsoft.com/office/drawing/2014/chart" uri="{C3380CC4-5D6E-409C-BE32-E72D297353CC}">
              <c16:uniqueId val="{00000009-766D-4389-AEB0-7BAB5B0690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307</c:v>
                </c:pt>
                <c:pt idx="5">
                  <c:v>300</c:v>
                </c:pt>
                <c:pt idx="8">
                  <c:v>303</c:v>
                </c:pt>
                <c:pt idx="11">
                  <c:v>306</c:v>
                </c:pt>
                <c:pt idx="14">
                  <c:v>289</c:v>
                </c:pt>
              </c:numCache>
            </c:numRef>
          </c:val>
          <c:extLst>
            <c:ext xmlns:c16="http://schemas.microsoft.com/office/drawing/2014/chart" uri="{C3380CC4-5D6E-409C-BE32-E72D297353CC}">
              <c16:uniqueId val="{00000000-EE0D-4D3E-99BE-AC773CD480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EE0D-4D3E-99BE-AC773CD480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E0D-4D3E-99BE-AC773CD480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0D-4D3E-99BE-AC773CD480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0D-4D3E-99BE-AC773CD480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0D-4D3E-99BE-AC773CD480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0D-4D3E-99BE-AC773CD480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402</c:v>
                </c:pt>
                <c:pt idx="3">
                  <c:v>406</c:v>
                </c:pt>
                <c:pt idx="6">
                  <c:v>409</c:v>
                </c:pt>
                <c:pt idx="9">
                  <c:v>436</c:v>
                </c:pt>
                <c:pt idx="12">
                  <c:v>417</c:v>
                </c:pt>
              </c:numCache>
            </c:numRef>
          </c:val>
          <c:extLst>
            <c:ext xmlns:c16="http://schemas.microsoft.com/office/drawing/2014/chart" uri="{C3380CC4-5D6E-409C-BE32-E72D297353CC}">
              <c16:uniqueId val="{00000007-EE0D-4D3E-99BE-AC773CD480E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95</c:v>
                </c:pt>
                <c:pt idx="2">
                  <c:v>#N/A</c:v>
                </c:pt>
                <c:pt idx="3">
                  <c:v>#N/A</c:v>
                </c:pt>
                <c:pt idx="4">
                  <c:v>107</c:v>
                </c:pt>
                <c:pt idx="5">
                  <c:v>#N/A</c:v>
                </c:pt>
                <c:pt idx="6">
                  <c:v>#N/A</c:v>
                </c:pt>
                <c:pt idx="7">
                  <c:v>106</c:v>
                </c:pt>
                <c:pt idx="8">
                  <c:v>#N/A</c:v>
                </c:pt>
                <c:pt idx="9">
                  <c:v>#N/A</c:v>
                </c:pt>
                <c:pt idx="10">
                  <c:v>130</c:v>
                </c:pt>
                <c:pt idx="11">
                  <c:v>#N/A</c:v>
                </c:pt>
                <c:pt idx="12">
                  <c:v>#N/A</c:v>
                </c:pt>
                <c:pt idx="13">
                  <c:v>128</c:v>
                </c:pt>
                <c:pt idx="14">
                  <c:v>#N/A</c:v>
                </c:pt>
              </c:numCache>
            </c:numRef>
          </c:val>
          <c:smooth val="0"/>
          <c:extLst>
            <c:ext xmlns:c16="http://schemas.microsoft.com/office/drawing/2014/chart" uri="{C3380CC4-5D6E-409C-BE32-E72D297353CC}">
              <c16:uniqueId val="{00000008-EE0D-4D3E-99BE-AC773CD480E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3096</c:v>
                </c:pt>
                <c:pt idx="5">
                  <c:v>3101</c:v>
                </c:pt>
                <c:pt idx="8">
                  <c:v>2959</c:v>
                </c:pt>
                <c:pt idx="11">
                  <c:v>2754</c:v>
                </c:pt>
                <c:pt idx="14">
                  <c:v>2550</c:v>
                </c:pt>
              </c:numCache>
            </c:numRef>
          </c:val>
          <c:extLst>
            <c:ext xmlns:c16="http://schemas.microsoft.com/office/drawing/2014/chart" uri="{C3380CC4-5D6E-409C-BE32-E72D297353CC}">
              <c16:uniqueId val="{00000000-6944-40F4-93F2-0F3E2661F8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944-40F4-93F2-0F3E2661F8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2636</c:v>
                </c:pt>
                <c:pt idx="5">
                  <c:v>2651</c:v>
                </c:pt>
                <c:pt idx="8">
                  <c:v>3098</c:v>
                </c:pt>
                <c:pt idx="11">
                  <c:v>3407</c:v>
                </c:pt>
                <c:pt idx="14">
                  <c:v>3568</c:v>
                </c:pt>
              </c:numCache>
            </c:numRef>
          </c:val>
          <c:extLst>
            <c:ext xmlns:c16="http://schemas.microsoft.com/office/drawing/2014/chart" uri="{C3380CC4-5D6E-409C-BE32-E72D297353CC}">
              <c16:uniqueId val="{00000002-6944-40F4-93F2-0F3E2661F8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44-40F4-93F2-0F3E2661F8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44-40F4-93F2-0F3E2661F8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44-40F4-93F2-0F3E2661F8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1019</c:v>
                </c:pt>
                <c:pt idx="3">
                  <c:v>1002</c:v>
                </c:pt>
                <c:pt idx="6">
                  <c:v>999</c:v>
                </c:pt>
                <c:pt idx="9">
                  <c:v>992</c:v>
                </c:pt>
                <c:pt idx="12">
                  <c:v>996</c:v>
                </c:pt>
              </c:numCache>
            </c:numRef>
          </c:val>
          <c:extLst>
            <c:ext xmlns:c16="http://schemas.microsoft.com/office/drawing/2014/chart" uri="{C3380CC4-5D6E-409C-BE32-E72D297353CC}">
              <c16:uniqueId val="{00000006-6944-40F4-93F2-0F3E2661F8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10</c:v>
                </c:pt>
                <c:pt idx="12">
                  <c:v>10</c:v>
                </c:pt>
              </c:numCache>
            </c:numRef>
          </c:val>
          <c:extLst>
            <c:ext xmlns:c16="http://schemas.microsoft.com/office/drawing/2014/chart" uri="{C3380CC4-5D6E-409C-BE32-E72D297353CC}">
              <c16:uniqueId val="{00000007-6944-40F4-93F2-0F3E2661F8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6944-40F4-93F2-0F3E2661F8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944-40F4-93F2-0F3E2661F8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4491</c:v>
                </c:pt>
                <c:pt idx="3">
                  <c:v>4960</c:v>
                </c:pt>
                <c:pt idx="6">
                  <c:v>5114</c:v>
                </c:pt>
                <c:pt idx="9">
                  <c:v>5182</c:v>
                </c:pt>
                <c:pt idx="12">
                  <c:v>4914</c:v>
                </c:pt>
              </c:numCache>
            </c:numRef>
          </c:val>
          <c:extLst>
            <c:ext xmlns:c16="http://schemas.microsoft.com/office/drawing/2014/chart" uri="{C3380CC4-5D6E-409C-BE32-E72D297353CC}">
              <c16:uniqueId val="{0000000A-6944-40F4-93F2-0F3E2661F81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211</c:v>
                </c:pt>
                <c:pt idx="5">
                  <c:v>#N/A</c:v>
                </c:pt>
                <c:pt idx="6">
                  <c:v>#N/A</c:v>
                </c:pt>
                <c:pt idx="7">
                  <c:v>56</c:v>
                </c:pt>
                <c:pt idx="8">
                  <c:v>#N/A</c:v>
                </c:pt>
                <c:pt idx="9">
                  <c:v>#N/A</c:v>
                </c:pt>
                <c:pt idx="10">
                  <c:v>23</c:v>
                </c:pt>
                <c:pt idx="11">
                  <c:v>#N/A</c:v>
                </c:pt>
                <c:pt idx="12">
                  <c:v>#N/A</c:v>
                </c:pt>
                <c:pt idx="13">
                  <c:v>0</c:v>
                </c:pt>
                <c:pt idx="14">
                  <c:v>#N/A</c:v>
                </c:pt>
              </c:numCache>
            </c:numRef>
          </c:val>
          <c:smooth val="0"/>
          <c:extLst>
            <c:ext xmlns:c16="http://schemas.microsoft.com/office/drawing/2014/chart" uri="{C3380CC4-5D6E-409C-BE32-E72D297353CC}">
              <c16:uniqueId val="{0000000B-6944-40F4-93F2-0F3E2661F81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740</c:v>
                </c:pt>
                <c:pt idx="1">
                  <c:v>791</c:v>
                </c:pt>
                <c:pt idx="2">
                  <c:v>791</c:v>
                </c:pt>
              </c:numCache>
            </c:numRef>
          </c:val>
          <c:extLst>
            <c:ext xmlns:c16="http://schemas.microsoft.com/office/drawing/2014/chart" uri="{C3380CC4-5D6E-409C-BE32-E72D297353CC}">
              <c16:uniqueId val="{00000000-8183-46A1-8EC5-6AAF5686B8F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457</c:v>
                </c:pt>
                <c:pt idx="1">
                  <c:v>557</c:v>
                </c:pt>
                <c:pt idx="2">
                  <c:v>603</c:v>
                </c:pt>
              </c:numCache>
            </c:numRef>
          </c:val>
          <c:extLst>
            <c:ext xmlns:c16="http://schemas.microsoft.com/office/drawing/2014/chart" uri="{C3380CC4-5D6E-409C-BE32-E72D297353CC}">
              <c16:uniqueId val="{00000001-8183-46A1-8EC5-6AAF5686B8F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1720</c:v>
                </c:pt>
                <c:pt idx="1">
                  <c:v>1849</c:v>
                </c:pt>
                <c:pt idx="2">
                  <c:v>1964</c:v>
                </c:pt>
              </c:numCache>
            </c:numRef>
          </c:val>
          <c:extLst>
            <c:ext xmlns:c16="http://schemas.microsoft.com/office/drawing/2014/chart" uri="{C3380CC4-5D6E-409C-BE32-E72D297353CC}">
              <c16:uniqueId val="{00000002-8183-46A1-8EC5-6AAF5686B8F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{FE275939-6E1B-413E-8CAB-4A37A410DB67}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C78-4707-9208-BF0C2234B8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{E1F26B1A-AAB5-4E75-BDF7-ABE1CB7DBEEC}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78-4707-9208-BF0C2234B8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{37788A75-00B1-4E47-A913-5ED85F7B8E05}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78-4707-9208-BF0C2234B8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{9E8D4C13-9D53-483C-A2F1-48FC5684ACB2}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78-4707-9208-BF0C2234B8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{F5D59108-AC57-419F-9125-9D21E7E7A8AC}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78-4707-9208-BF0C2234B8C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{E55E6754-3D81-462D-AB11-BBA2D219EDDE}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C78-4707-9208-BF0C2234B8C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{3C25F5AA-A728-4FB4-A9FA-62919A4FBE02}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C78-4707-9208-BF0C2234B8C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{B749AF9F-4627-4A03-9614-30D960B3F437}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C78-4707-9208-BF0C2234B8C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{7CF279B1-4DC5-43CD-81EE-386717EF1EF9}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C78-4707-9208-BF0C2234B8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62.7</c:v>
                </c:pt>
                <c:pt idx="8">
                  <c:v>62.2</c:v>
                </c:pt>
                <c:pt idx="16">
                  <c:v>63.1</c:v>
                </c:pt>
                <c:pt idx="24">
                  <c:v>62.8</c:v>
                </c:pt>
                <c:pt idx="32">
                  <c:v>64.2</c:v>
                </c:pt>
              </c:numCache>
            </c:numRef>
          </c:xVal>
          <c:yVal>
            <c:numRef>
              <c:f>公会計指標分析・財政指標組合せ分析表!$BP$51:$DC$51</c:f>
              <c:numCache>
                <c:formatCode>#,##0.0;"▲ "#,##0.0</c:formatCode>
                <c:ptCount val="40"/>
                <c:pt idx="8">
                  <c:v>6.7</c:v>
                </c:pt>
                <c:pt idx="16">
                  <c:v>1.6</c:v>
                </c:pt>
                <c:pt idx="24">
                  <c:v>0.7</c:v>
                </c:pt>
              </c:numCache>
            </c:numRef>
          </c:yVal>
          <c:smooth val="0"/>
          <c:extLst>
            <c:ext xmlns:c16="http://schemas.microsoft.com/office/drawing/2014/chart" uri="{C3380CC4-5D6E-409C-BE32-E72D297353CC}">
              <c16:uniqueId val="{00000009-2C78-4707-9208-BF0C2234B8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{90EEA304-7BC9-476C-BBB7-4E699AF1C854}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C78-4707-9208-BF0C2234B8C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{DAED3438-8009-4D3C-9ED8-1047F5A2A755}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78-4707-9208-BF0C2234B8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{A91CAFC1-2FE1-4A09-A196-AA4D4B1BDF2E}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78-4707-9208-BF0C2234B8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{C5752DA0-10E7-4081-9E00-CB3E44650587}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78-4707-9208-BF0C2234B8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{727CA3CC-D007-42EC-AD2F-134B45D02D0E}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78-4707-9208-BF0C2234B8C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{A4E59EAB-4B87-48EC-AB4E-AF8100B86768}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C78-4707-9208-BF0C2234B8C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{CE2FF97A-6DE1-4C4D-8775-0B7FEFAADA43}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C78-4707-9208-BF0C2234B8C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{99374C08-B44D-4670-9E8F-F4047A3B128C}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C78-4707-9208-BF0C2234B8C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{CE42CF0A-7935-414B-A252-F9FC51AB7FEF}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C78-4707-9208-BF0C2234B8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2C78-4707-9208-BF0C2234B8C7}"/>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{577E78C8-3FA3-461E-BE0E-CBAE57DAC5B3}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95A-4C38-B80A-8C86B83C8C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{B0B3F9BF-17BA-438E-94E2-E52C4A6EA933}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5A-4C38-B80A-8C86B83C8C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{38887B50-4FE7-453E-A65B-19C2E5D7E6CF}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5A-4C38-B80A-8C86B83C8C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{2E35FC56-4455-4CB5-BC57-91493607B298}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5A-4C38-B80A-8C86B83C8C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{F81A57D8-C1B7-4604-8820-2D0D1453FFC3}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5A-4C38-B80A-8C86B83C8C9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{D71B5F5F-0C99-426D-8413-C73D7FC42FE8}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95A-4C38-B80A-8C86B83C8C9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{0E6B441A-BFE7-41AF-B021-9690A603EB24}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95A-4C38-B80A-8C86B83C8C9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{688B6807-3EFC-4E65-8B59-321EEDC260DF}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95A-4C38-B80A-8C86B83C8C9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{2EAC7031-FFA5-4222-BF7C-98A651600057}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95A-4C38-B80A-8C86B83C8C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3.3</c:v>
                </c:pt>
                <c:pt idx="16">
                  <c:v>3.2</c:v>
                </c:pt>
                <c:pt idx="24">
                  <c:v>3.5</c:v>
                </c:pt>
                <c:pt idx="32">
                  <c:v>3.6</c:v>
                </c:pt>
              </c:numCache>
            </c:numRef>
          </c:xVal>
          <c:yVal>
            <c:numRef>
              <c:f>公会計指標分析・財政指標組合せ分析表!$BP$73:$DC$73</c:f>
              <c:numCache>
                <c:formatCode>#,##0.0;"▲ "#,##0.0</c:formatCode>
                <c:ptCount val="40"/>
                <c:pt idx="8">
                  <c:v>6.7</c:v>
                </c:pt>
                <c:pt idx="16">
                  <c:v>1.6</c:v>
                </c:pt>
                <c:pt idx="24">
                  <c:v>0.7</c:v>
                </c:pt>
              </c:numCache>
            </c:numRef>
          </c:yVal>
          <c:smooth val="0"/>
          <c:extLst>
            <c:ext xmlns:c16="http://schemas.microsoft.com/office/drawing/2014/chart" uri="{C3380CC4-5D6E-409C-BE32-E72D297353CC}">
              <c16:uniqueId val="{00000009-495A-4C38-B80A-8C86B83C8C9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{7D309903-AC7F-453F-A588-7D268E70DE3D}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95A-4C38-B80A-8C86B83C8C9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{FA20CC36-D799-48A7-9D7B-2EED0FA6D119}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5A-4C38-B80A-8C86B83C8C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{2F86D352-6240-45EA-B96E-087CACEC9143}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5A-4C38-B80A-8C86B83C8C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{1C780181-7EE2-40CF-AB2F-9C8B0A093F7A}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5A-4C38-B80A-8C86B83C8C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{D8F855C6-38EF-4F2F-B628-37A1C0C671BF}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5A-4C38-B80A-8C86B83C8C9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{115F1F74-9E59-411A-A00B-66D272B6C32A}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95A-4C38-B80A-8C86B83C8C9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{CB76F06F-384C-4066-AC1B-1B4FC8607508}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95A-4C38-B80A-8C86B83C8C98}"/>
                </c:ext>
              </c:extLst>
            </c:dLbl>
            <c:dLbl>
              <c:idx val="24"/>
              <c:layout>
                <c:manualLayout>
                  <c:x val="0"/>
                  <c:y val="-1.892072577225813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{354E0900-5ACB-48B8-B737-F6E67AD60801}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95A-4C38-B80A-8C86B83C8C98}"/>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{ED426D97-4F77-40A4-8571-FC311544086D}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95A-4C38-B80A-8C86B83C8C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495A-4C38-B80A-8C86B83C8C98}"/>
            </c:ext>
          </c:extLst>
        </c:ser>
        <c:dLbls>
          <c:showLegendKey val="0"/>
          <c:showVal val="1"/>
          <c:showCatName val="0"/>
          <c:showSerName val="0"/>
          <c:showPercent val="0"/>
          <c:showBubbleSize val="0"/>
        </c:dLbls>
        <c:axId val="84219776"/>
        <c:axId val="84234240"/>
      </c:scatterChart>
      <c:valAx>
        <c:axId val="84219776"/>
        <c:scaling>
          <c:orientation val="maxMin"/>
          <c:max val="9"/>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050">
              <a:solidFill>
                <a:sysClr val="windowText" lastClr="000000"/>
              </a:solidFill>
              <a:latin typeface="ＭＳ ゴシック" pitchFamily="49" charset="-128"/>
              <a:ea typeface="ＭＳ ゴシック" pitchFamily="49" charset="-128"/>
            </a:rPr>
            <a:t>元利償還金等</a:t>
          </a:r>
          <a:r>
            <a:rPr kumimoji="1" lang="en-US" altLang="ja-JP" sz="1050">
              <a:solidFill>
                <a:sysClr val="windowText" lastClr="000000"/>
              </a:solidFill>
              <a:latin typeface="ＭＳ ゴシック" pitchFamily="49" charset="-128"/>
              <a:ea typeface="ＭＳ ゴシック" pitchFamily="49" charset="-128"/>
            </a:rPr>
            <a:t>(A)</a:t>
          </a:r>
          <a:r>
            <a:rPr kumimoji="1" lang="ja-JP" altLang="en-US" sz="1050">
              <a:solidFill>
                <a:sysClr val="windowText" lastClr="000000"/>
              </a:solidFill>
              <a:latin typeface="ＭＳ ゴシック" pitchFamily="49" charset="-128"/>
              <a:ea typeface="ＭＳ ゴシック" pitchFamily="49" charset="-128"/>
            </a:rPr>
            <a:t>について約</a:t>
          </a:r>
          <a:r>
            <a:rPr kumimoji="1" lang="en-US" altLang="ja-JP" sz="1050">
              <a:solidFill>
                <a:sysClr val="windowText" lastClr="000000"/>
              </a:solidFill>
              <a:latin typeface="ＭＳ ゴシック" pitchFamily="49" charset="-128"/>
              <a:ea typeface="ＭＳ ゴシック" pitchFamily="49" charset="-128"/>
            </a:rPr>
            <a:t>19</a:t>
          </a:r>
          <a:r>
            <a:rPr kumimoji="1" lang="ja-JP" altLang="en-US" sz="1050">
              <a:solidFill>
                <a:sysClr val="windowText" lastClr="000000"/>
              </a:solidFill>
              <a:latin typeface="ＭＳ ゴシック" pitchFamily="49" charset="-128"/>
              <a:ea typeface="ＭＳ ゴシック" pitchFamily="49" charset="-128"/>
            </a:rPr>
            <a:t>百万円減額となったが、これは「元利償還金」における平成</a:t>
          </a:r>
          <a:r>
            <a:rPr kumimoji="1" lang="en-US" altLang="ja-JP" sz="1050">
              <a:solidFill>
                <a:sysClr val="windowText" lastClr="000000"/>
              </a:solidFill>
              <a:latin typeface="ＭＳ ゴシック" pitchFamily="49" charset="-128"/>
              <a:ea typeface="ＭＳ ゴシック" pitchFamily="49" charset="-128"/>
            </a:rPr>
            <a:t>24</a:t>
          </a:r>
          <a:r>
            <a:rPr kumimoji="1" lang="ja-JP" altLang="en-US" sz="1050">
              <a:solidFill>
                <a:sysClr val="windowText" lastClr="000000"/>
              </a:solidFill>
              <a:latin typeface="ＭＳ ゴシック" pitchFamily="49" charset="-128"/>
              <a:ea typeface="ＭＳ ゴシック" pitchFamily="49" charset="-128"/>
            </a:rPr>
            <a:t>年度緊急防災・減災事業債及び平成</a:t>
          </a:r>
          <a:r>
            <a:rPr kumimoji="1" lang="en-US" altLang="ja-JP" sz="1050">
              <a:solidFill>
                <a:sysClr val="windowText" lastClr="000000"/>
              </a:solidFill>
              <a:latin typeface="ＭＳ ゴシック" pitchFamily="49" charset="-128"/>
              <a:ea typeface="ＭＳ ゴシック" pitchFamily="49" charset="-128"/>
            </a:rPr>
            <a:t>19</a:t>
          </a:r>
          <a:r>
            <a:rPr kumimoji="1" lang="ja-JP" altLang="en-US" sz="1050">
              <a:solidFill>
                <a:sysClr val="windowText" lastClr="000000"/>
              </a:solidFill>
              <a:latin typeface="ＭＳ ゴシック" pitchFamily="49" charset="-128"/>
              <a:ea typeface="ＭＳ ゴシック" pitchFamily="49" charset="-128"/>
            </a:rPr>
            <a:t>年度地方道路等整備事業債の償還完了が主な要因である。一方、算入公債費等</a:t>
          </a:r>
          <a:r>
            <a:rPr kumimoji="1" lang="en-US" altLang="ja-JP" sz="1050">
              <a:solidFill>
                <a:sysClr val="windowText" lastClr="000000"/>
              </a:solidFill>
              <a:latin typeface="ＭＳ ゴシック" pitchFamily="49" charset="-128"/>
              <a:ea typeface="ＭＳ ゴシック" pitchFamily="49" charset="-128"/>
            </a:rPr>
            <a:t>(B)</a:t>
          </a:r>
          <a:r>
            <a:rPr kumimoji="1" lang="ja-JP" altLang="en-US" sz="1050">
              <a:solidFill>
                <a:sysClr val="windowText" lastClr="000000"/>
              </a:solidFill>
              <a:latin typeface="ＭＳ ゴシック" pitchFamily="49" charset="-128"/>
              <a:ea typeface="ＭＳ ゴシック" pitchFamily="49" charset="-128"/>
            </a:rPr>
            <a:t>についても、事業費補正により基準財政需要額に算入された公債費の減（</a:t>
          </a:r>
          <a:r>
            <a:rPr kumimoji="1" lang="en-US" altLang="ja-JP" sz="1050">
              <a:solidFill>
                <a:sysClr val="windowText" lastClr="000000"/>
              </a:solidFill>
              <a:latin typeface="ＭＳ ゴシック" pitchFamily="49" charset="-128"/>
              <a:ea typeface="ＭＳ ゴシック" pitchFamily="49" charset="-128"/>
            </a:rPr>
            <a:t>H14</a:t>
          </a:r>
          <a:r>
            <a:rPr kumimoji="1" lang="ja-JP" altLang="en-US" sz="1050">
              <a:solidFill>
                <a:sysClr val="windowText" lastClr="000000"/>
              </a:solidFill>
              <a:latin typeface="ＭＳ ゴシック" pitchFamily="49" charset="-128"/>
              <a:ea typeface="ＭＳ ゴシック" pitchFamily="49" charset="-128"/>
            </a:rPr>
            <a:t>臨時地方道整備事業債の理論償還算入終了等）及び災害元利において基準財政需要額に算入された公債費の減（</a:t>
          </a:r>
          <a:r>
            <a:rPr kumimoji="1" lang="en-US" altLang="ja-JP" sz="1050">
              <a:solidFill>
                <a:sysClr val="windowText" lastClr="000000"/>
              </a:solidFill>
              <a:latin typeface="ＭＳ ゴシック" pitchFamily="49" charset="-128"/>
              <a:ea typeface="ＭＳ ゴシック" pitchFamily="49" charset="-128"/>
            </a:rPr>
            <a:t>H24</a:t>
          </a:r>
          <a:r>
            <a:rPr kumimoji="1" lang="ja-JP" altLang="en-US" sz="1050">
              <a:solidFill>
                <a:sysClr val="windowText" lastClr="000000"/>
              </a:solidFill>
              <a:latin typeface="ＭＳ ゴシック" pitchFamily="49" charset="-128"/>
              <a:ea typeface="ＭＳ ゴシック" pitchFamily="49" charset="-128"/>
            </a:rPr>
            <a:t>東日本大震災全国緊急防災施策等債償還費の理論償還算入終了等）の影響が、特定財源（公営住宅使用料）の増の影響を上回った結果、約</a:t>
          </a:r>
          <a:r>
            <a:rPr kumimoji="1" lang="en-US" altLang="ja-JP" sz="1050">
              <a:solidFill>
                <a:sysClr val="windowText" lastClr="000000"/>
              </a:solidFill>
              <a:latin typeface="ＭＳ ゴシック" pitchFamily="49" charset="-128"/>
              <a:ea typeface="ＭＳ ゴシック" pitchFamily="49" charset="-128"/>
            </a:rPr>
            <a:t>17</a:t>
          </a:r>
          <a:r>
            <a:rPr kumimoji="1" lang="ja-JP" altLang="en-US" sz="1050">
              <a:solidFill>
                <a:sysClr val="windowText" lastClr="000000"/>
              </a:solidFill>
              <a:latin typeface="ＭＳ ゴシック" pitchFamily="49" charset="-128"/>
              <a:ea typeface="ＭＳ ゴシック" pitchFamily="49" charset="-128"/>
            </a:rPr>
            <a:t>百万円の減額となっている。</a:t>
          </a:r>
        </a:p>
        <a:p>
          <a:r>
            <a:rPr kumimoji="1" lang="ja-JP" altLang="en-US" sz="1050">
              <a:solidFill>
                <a:sysClr val="windowText" lastClr="000000"/>
              </a:solidFill>
              <a:latin typeface="ＭＳ ゴシック" pitchFamily="49" charset="-128"/>
              <a:ea typeface="ＭＳ ゴシック" pitchFamily="49" charset="-128"/>
            </a:rPr>
            <a:t>　この結果、「実質公債費率の分子」については、約</a:t>
          </a:r>
          <a:r>
            <a:rPr kumimoji="1" lang="en-US" altLang="ja-JP" sz="1050">
              <a:solidFill>
                <a:sysClr val="windowText" lastClr="000000"/>
              </a:solidFill>
              <a:latin typeface="ＭＳ ゴシック" pitchFamily="49" charset="-128"/>
              <a:ea typeface="ＭＳ ゴシック" pitchFamily="49" charset="-128"/>
            </a:rPr>
            <a:t>2</a:t>
          </a:r>
          <a:r>
            <a:rPr kumimoji="1" lang="ja-JP" altLang="en-US" sz="1050">
              <a:solidFill>
                <a:sysClr val="windowText" lastClr="000000"/>
              </a:solidFill>
              <a:latin typeface="ＭＳ ゴシック" pitchFamily="49" charset="-128"/>
              <a:ea typeface="ＭＳ ゴシック" pitchFamily="49" charset="-128"/>
            </a:rPr>
            <a:t>百万円の減額となった。桂川駅周辺地区都市再生整備事業や町営住宅建替事業に係る償還が本格化しているため、やむを得ず地方債を発行する場合は、普通交付税措置の高いメニューを選択するという従来からの方針を踏襲し、実質公債費の増加抑制に努める。</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将来負担額</a:t>
          </a:r>
          <a:r>
            <a:rPr kumimoji="1" lang="en-US" altLang="ja-JP" sz="1100">
              <a:solidFill>
                <a:sysClr val="windowText" lastClr="000000"/>
              </a:solidFill>
              <a:latin typeface="ＭＳ ゴシック" pitchFamily="49" charset="-128"/>
              <a:ea typeface="ＭＳ ゴシック" pitchFamily="49" charset="-128"/>
            </a:rPr>
            <a:t>(A)</a:t>
          </a:r>
          <a:r>
            <a:rPr kumimoji="1" lang="ja-JP" altLang="en-US" sz="1100">
              <a:solidFill>
                <a:sysClr val="windowText" lastClr="000000"/>
              </a:solidFill>
              <a:latin typeface="ＭＳ ゴシック" pitchFamily="49" charset="-128"/>
              <a:ea typeface="ＭＳ ゴシック" pitchFamily="49" charset="-128"/>
            </a:rPr>
            <a:t>については、「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一般</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会計等に係る地方債の現在高」において、町営住宅二反田団地建築に係る公営住宅建設事業債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発行額の減等の影響により、約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a:effectLst/>
            <a:latin typeface="ＭＳ ゴシック" panose="020B0609070205080204" pitchFamily="49" charset="-128"/>
            <a:ea typeface="ＭＳ ゴシック" panose="020B0609070205080204" pitchFamily="49" charset="-128"/>
          </a:endParaRP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また、職員の給与改定や年齢構成が影響する「退職手当負担見込額」において、退職者数と新規採用者数の差等によりやや増加した。</a:t>
          </a:r>
          <a:r>
            <a:rPr kumimoji="1" lang="ja-JP" altLang="en-US" sz="1100">
              <a:solidFill>
                <a:srgbClr val="FF0000"/>
              </a:solidFill>
              <a:latin typeface="ＭＳ ゴシック" pitchFamily="49" charset="-128"/>
              <a:ea typeface="ＭＳ ゴシック" pitchFamily="49" charset="-128"/>
            </a:rPr>
            <a:t>　</a:t>
          </a:r>
          <a:endParaRPr kumimoji="1" lang="en-US" altLang="ja-JP" sz="1100">
            <a:solidFill>
              <a:srgbClr val="FF0000"/>
            </a:solidFill>
            <a:latin typeface="ＭＳ ゴシック" pitchFamily="49" charset="-128"/>
            <a:ea typeface="ＭＳ ゴシック" pitchFamily="49" charset="-128"/>
          </a:endParaRP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充当可能財源等</a:t>
          </a:r>
          <a:r>
            <a:rPr kumimoji="1" lang="en-US" altLang="ja-JP" sz="1100">
              <a:solidFill>
                <a:sysClr val="windowText" lastClr="000000"/>
              </a:solidFill>
              <a:latin typeface="ＭＳ ゴシック" pitchFamily="49" charset="-128"/>
              <a:ea typeface="ＭＳ ゴシック" pitchFamily="49" charset="-128"/>
            </a:rPr>
            <a:t>(B)</a:t>
          </a:r>
          <a:r>
            <a:rPr kumimoji="1" lang="ja-JP" altLang="en-US" sz="1100">
              <a:solidFill>
                <a:sysClr val="windowText" lastClr="000000"/>
              </a:solidFill>
              <a:latin typeface="ＭＳ ゴシック" pitchFamily="49" charset="-128"/>
              <a:ea typeface="ＭＳ ゴシック" pitchFamily="49" charset="-128"/>
            </a:rPr>
            <a:t>については、「基準財政需要額算入見込額」において、臨時財政対策債償還費など普通交付税基準財政需要額算入率の高い地方債メニューが縮小しているため、約</a:t>
          </a:r>
          <a:r>
            <a:rPr kumimoji="1" lang="en-US" altLang="ja-JP" sz="1100">
              <a:solidFill>
                <a:sysClr val="windowText" lastClr="000000"/>
              </a:solidFill>
              <a:latin typeface="ＭＳ ゴシック" pitchFamily="49" charset="-128"/>
              <a:ea typeface="ＭＳ ゴシック" pitchFamily="49" charset="-128"/>
            </a:rPr>
            <a:t>204</a:t>
          </a:r>
          <a:r>
            <a:rPr kumimoji="1" lang="ja-JP" altLang="en-US" sz="1100">
              <a:solidFill>
                <a:sysClr val="windowText" lastClr="000000"/>
              </a:solidFill>
              <a:latin typeface="ＭＳ ゴシック" pitchFamily="49" charset="-128"/>
              <a:ea typeface="ＭＳ ゴシック" pitchFamily="49" charset="-128"/>
            </a:rPr>
            <a:t>百万円減少した一方で、「充当可能基金」においては、歳出抑制による執行残の減債基金、教育・保育施設整備基金への積み増しや新たな債券運用の開始により、前年度より約</a:t>
          </a:r>
          <a:r>
            <a:rPr kumimoji="1" lang="en-US" altLang="ja-JP" sz="1100">
              <a:solidFill>
                <a:sysClr val="windowText" lastClr="000000"/>
              </a:solidFill>
              <a:latin typeface="ＭＳ ゴシック" pitchFamily="49" charset="-128"/>
              <a:ea typeface="ＭＳ ゴシック" pitchFamily="49" charset="-128"/>
            </a:rPr>
            <a:t>161</a:t>
          </a:r>
          <a:r>
            <a:rPr kumimoji="1" lang="ja-JP" altLang="en-US" sz="1100">
              <a:solidFill>
                <a:sysClr val="windowText" lastClr="000000"/>
              </a:solidFill>
              <a:latin typeface="ＭＳ ゴシック" pitchFamily="49" charset="-128"/>
              <a:ea typeface="ＭＳ ゴシック" pitchFamily="49" charset="-128"/>
            </a:rPr>
            <a:t>百万円の増となった。</a:t>
          </a: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この結果、令和</a:t>
          </a:r>
          <a:r>
            <a:rPr kumimoji="1" lang="en-US" altLang="ja-JP" sz="1100">
              <a:solidFill>
                <a:sysClr val="windowText" lastClr="000000"/>
              </a:solidFill>
              <a:latin typeface="ＭＳ ゴシック" pitchFamily="49" charset="-128"/>
              <a:ea typeface="ＭＳ ゴシック" pitchFamily="49" charset="-128"/>
            </a:rPr>
            <a:t>5</a:t>
          </a:r>
          <a:r>
            <a:rPr kumimoji="1" lang="ja-JP" altLang="en-US" sz="1100">
              <a:solidFill>
                <a:sysClr val="windowText" lastClr="000000"/>
              </a:solidFill>
              <a:latin typeface="ＭＳ ゴシック" pitchFamily="49" charset="-128"/>
              <a:ea typeface="ＭＳ ゴシック" pitchFamily="49" charset="-128"/>
            </a:rPr>
            <a:t>年度は充当可能財源等</a:t>
          </a:r>
          <a:r>
            <a:rPr kumimoji="1" lang="en-US" altLang="ja-JP" sz="1100">
              <a:solidFill>
                <a:sysClr val="windowText" lastClr="000000"/>
              </a:solidFill>
              <a:latin typeface="ＭＳ ゴシック" pitchFamily="49" charset="-128"/>
              <a:ea typeface="ＭＳ ゴシック" pitchFamily="49" charset="-128"/>
            </a:rPr>
            <a:t>(B)</a:t>
          </a:r>
          <a:r>
            <a:rPr kumimoji="1" lang="ja-JP" altLang="en-US" sz="1100">
              <a:solidFill>
                <a:sysClr val="windowText" lastClr="000000"/>
              </a:solidFill>
              <a:latin typeface="ＭＳ ゴシック" pitchFamily="49" charset="-128"/>
              <a:ea typeface="ＭＳ ゴシック" pitchFamily="49" charset="-128"/>
            </a:rPr>
            <a:t>が将来負担額（</a:t>
          </a:r>
          <a:r>
            <a:rPr kumimoji="1" lang="en-US" altLang="ja-JP" sz="1100">
              <a:solidFill>
                <a:sysClr val="windowText" lastClr="000000"/>
              </a:solidFill>
              <a:latin typeface="ＭＳ ゴシック" pitchFamily="49" charset="-128"/>
              <a:ea typeface="ＭＳ ゴシック" pitchFamily="49" charset="-128"/>
            </a:rPr>
            <a:t>A)</a:t>
          </a:r>
          <a:r>
            <a:rPr kumimoji="1" lang="ja-JP" altLang="en-US" sz="1100">
              <a:solidFill>
                <a:sysClr val="windowText" lastClr="000000"/>
              </a:solidFill>
              <a:latin typeface="ＭＳ ゴシック" pitchFamily="49" charset="-128"/>
              <a:ea typeface="ＭＳ ゴシック" pitchFamily="49" charset="-128"/>
            </a:rPr>
            <a:t>を上回ったため、将来負担比率は算出されなかった。将来負担額の大部分を構成する地方債現在高については、今後は増加傾向で推移する見込みであるが、財政運営に当たり、他の行政経費とのバランスに留意しつつ、将来負担額の増加抑制に努める。</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福岡県桂川町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45,469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115,529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厳しい財政運営状況に鑑み、各基金別及び基金全体において具体的な目標積立額については設定せず、歳出抑制に伴う執行残等について積立てを行っていく見込みである。また、基金を原資とした債券運用など資産活用による歳入の確保についても、引き続き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・公共事業整備基金：公共事業整備の充実</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・教育・保育施設整備基金：教育・保育環境の充実に資する施設の維持管理及び更新</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・泉ケ丘団地汚水処理施設管理基金：県営泉ケ丘団地汚水処理施設の円滑な維持管理運営</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・桂ケ丘汚水処理施設管理基金：桂ケ丘区汚水処理施設の円滑な維持管理運営</a:t>
          </a: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・ふるさと・水と土保全基金：桂川町内における土地改良施設の機能を適正に発揮させるための集落共同活動の強化に対する支援事業</a:t>
          </a: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・鉱害復旧かんがい排水施設維持管理基金：鉱害復旧かんがい排水施設の円滑な維持管理運営</a:t>
          </a: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・森林環境整備基金：森林整備、木材利用の促進及び普及啓発</a:t>
          </a: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・宿泊税交付金基金：観光資源の魅力向上、旅行者の受入環境の充実、その他の観光の振興</a:t>
          </a: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・消防ポンプ自動車購入及び防災整備基金：消防ポンプ自動車購入及び防災に関する整備</a:t>
          </a: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・文化振興基金：文化施設の管理運営及び人材育成事業の円滑な推進</a:t>
          </a:r>
          <a:endPar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・公共事業整備基金：令和</a:t>
          </a:r>
          <a:r>
            <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年度決算における住宅新築資金等貸付事業特別会計歳入剰余金の一般会計繰入に伴う積立　</a:t>
          </a:r>
          <a:r>
            <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rPr>
            <a:t>8,031</a:t>
          </a:r>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千円　預金利子積立　</a:t>
          </a:r>
          <a:r>
            <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rPr>
            <a:t>174</a:t>
          </a:r>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千円</a:t>
          </a:r>
        </a:p>
        <a:p>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・教育・保育施設整備基金：令和</a:t>
          </a:r>
          <a:r>
            <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年度決算における一般会計歳入剰余金の積立　</a:t>
          </a:r>
          <a:r>
            <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rPr>
            <a:t>45,000</a:t>
          </a:r>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千円　令和</a:t>
          </a:r>
          <a:r>
            <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年度純繰越金の一部積立　</a:t>
          </a:r>
          <a:r>
            <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rPr>
            <a:t>28,000</a:t>
          </a:r>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千円　</a:t>
          </a:r>
        </a:p>
        <a:p>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　　　　　　　　　　　　　町有地公売収入金（解放センター跡地）相当額積立　</a:t>
          </a:r>
          <a:r>
            <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rPr>
            <a:t>31,523</a:t>
          </a:r>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千円　預金利子積立　</a:t>
          </a:r>
          <a:r>
            <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rPr>
            <a:t>168</a:t>
          </a:r>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千円</a:t>
          </a:r>
        </a:p>
        <a:p>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・桂ケ丘汚水処理施設管理基金：預金利子積立　</a:t>
          </a:r>
          <a:r>
            <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千円　</a:t>
          </a:r>
        </a:p>
        <a:p>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・鉱害復旧かんがい排水施設維持管理基金：預金利子積立　</a:t>
          </a:r>
          <a:r>
            <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rPr>
            <a:t>806</a:t>
          </a:r>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千円　債券運用利息積立　</a:t>
          </a:r>
          <a:r>
            <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rPr>
            <a:t>719</a:t>
          </a:r>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千円　施設維持管理費の繰入 △</a:t>
          </a:r>
          <a:r>
            <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rPr>
            <a:t>2,263</a:t>
          </a:r>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千円</a:t>
          </a:r>
        </a:p>
        <a:p>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・森林環境整備基金：令和</a:t>
          </a:r>
          <a:r>
            <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年度森林環境譲与税に係る事業費財源相当分控除額の積立　</a:t>
          </a:r>
          <a:r>
            <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rPr>
            <a:t>1,354</a:t>
          </a:r>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千円</a:t>
          </a:r>
        </a:p>
        <a:p>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・消防ポンプ自動車購入及び防災整備基金：消防団用消防ポンプ自動車次期更新費の計画積立　</a:t>
          </a:r>
          <a:r>
            <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rPr>
            <a:t>2,000</a:t>
          </a:r>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千円　預金利子積立　</a:t>
          </a:r>
          <a:r>
            <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150">
              <a:solidFill>
                <a:sysClr val="windowText" lastClr="000000"/>
              </a:solidFill>
              <a:effectLst/>
              <a:latin typeface="ＭＳ ゴシック" panose="020B0609070205080204" pitchFamily="49" charset="-128"/>
              <a:ea typeface="ＭＳ ゴシック" panose="020B0609070205080204" pitchFamily="49" charset="-128"/>
              <a:cs typeface="+mn-cs"/>
            </a:rPr>
            <a:t>千円</a:t>
          </a:r>
          <a:endParaRPr kumimoji="1" lang="en-US" altLang="ja-JP" sz="11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近年の厳しい財政運営状況に鑑み、各基金において具体的な目標積立額については設定せず、歳出抑制に伴う執行残等について積立てを行っていく見込みである。また、基金を原資とした債券運用など資産活用による歳入の確保についても引き続き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・預金利子積立：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・債券運用利息積立：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近年の厳しい財政運営状況に鑑み、具体的な目標積立額については設定せず、歳出抑制に伴う執行残等について積立てを行っていく見込みである。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年度決算における一般会計歳入剰余金の積立：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・預金利子積立：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・債券運用利息積立：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近年の厳しい財政運営状況に鑑み、具体的な目標積立額については設定せず、歳出抑制に伴う執行残等について積立てを行っていく見込みである。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なお、桂川駅周辺地区都市再生整備事業及び町営住宅建替事業に係る起債の償還が本格化し、財政運営を圧迫する要因となる見込みであるため、取崩しもやむを得ない状況を迎えるものと見込んでいる。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B7B7C69-BB98-4C81-A3C8-17D6477350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EC08B3D-923F-4BBE-8F3C-1A75913A4F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A444E24-B8DE-4022-B071-DBEF2BC76BF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92497099-DA37-40FA-AA32-06488C1EDDB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7F29F300-77A7-4C7A-B238-A3B48ABE5C6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F15B844A-2F9D-4E1B-8CDA-44253BDFC10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389B7B9C-285F-4116-A215-C6447F6A276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39A8030F-1A0A-4E48-B0F2-FF95A9835A8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681D284A-C476-4E81-95F8-B756B58BE64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CD3FA72-BAF9-41E2-BDB6-4980451BEF2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FCA35862-7D12-4F8F-BC01-ED2E65D4B2A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92CBABA2-BDBE-4239-B782-E1FFFF807B5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DAA1EF45-4665-40A8-9A39-5AAD6E18C3C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1FA288E0-52BC-479B-8A6D-6666B52A01A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5CA20BF1-7EDF-4278-8FCF-EA56A59C6D2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88632EA9-6B21-4B20-AAB6-B893F15D2E2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12,873
12,705
20.14
6,640,552
6,271,055
361,847
3,611,059
4,913,835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31E43120-EA7C-44C2-A81F-89FADC45FAE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9EBDFC63-A69B-4311-81A7-DB7CC8E286A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3C276AE6-5432-445B-8B41-A6A534C42C8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2A70C7AD-779C-48B0-A8C1-719B1777F1C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7483627A-7DF0-4AF5-BD8E-7294C947676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7000BD86-57FF-4EE7-9D02-000A7C102A6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3DAB1C5B-6346-42E7-A2ED-8BD718C7FE9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8D3BE388-8594-40C4-82F0-EC5527DE8A8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40896C86-54C1-45AB-99BE-BC160E6F2C3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D669E5A-32E7-4E6D-89F4-BB925048FE5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8DE9077A-7A2C-4F53-BEDB-0AE04963ACF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1B088777-8D99-4914-BAA6-26DFCCA7B77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77EAF27-D320-44F9-9D76-4273E9D8DD9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263FE4E-28E5-4837-8B02-F0CDF54A874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EA67FAB6-1249-4B79-A4CF-9117E110D59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AC954A47-8E60-42B7-AAA8-93B2083A4E6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996778E-9416-4DEE-B3C5-9B26A030472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8286B844-DFE0-4784-AC3C-18A526ED876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AB0AED52-A4B4-428F-B8C7-2CF242CB58B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D04CDFFD-F20B-472A-BED1-E2CF890D65F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C88F9436-711B-4E77-88AB-C8B23091215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4A17046F-70C6-44A2-8BE7-516AFB3CEDC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6C1D4CCF-F332-4756-B768-88E3BC7B959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6E0B0B91-EA02-4983-81B9-B00074B7696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73E21826-1B64-414E-9C3F-D1FC321B6D2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CF362196-77E5-482D-B8BC-A67DCFDDFDB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D75DDE59-0850-449D-BBEC-DEC7FEA009D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28752744-16D7-4052-8D48-0F2DECE6937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A4C360A7-9ED0-4B9A-93D7-C8BDDFB93EE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15F4E141-8BCA-4D7A-97E6-D778C996764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9F5CD41-4023-43BC-A8C3-5B9366938E1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1191012B-A8C8-4868-9C86-EC841AD834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286C74A6-7669-484A-8182-13424674799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194222CE-0ABA-4AF2-9E8A-43BBD7B2FD8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CD701584-BCA8-4BE1-BCC6-11559CBE3D6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類似団体平均値と同水準であるものの、昭和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年代前後にかけて整備した公共施設等が順次、耐用年数を迎えている。近年は町営住宅建設事業などの大型事業や道路の長寿命化等、計画的に施設の整備・更新を行っているが、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年度は空調機器の更新を行った福祉施設以外の公共施設において有形固定資産減価償却率が上昇している。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今後も桂川町公共施設等総合管理計画及び個別施設計画に基づき、計画的な更新・維持保全及び管理の効率化に努める。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12370202-1DAF-4248-8949-93383DC8632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BF8AD799-2C1D-44D7-8E19-3AD2A65131D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30475809-A7E0-4607-AA48-D5371C7174E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6" name="直線コネクタ 55">
          <a:extLst>
            <a:ext uri="{FF2B5EF4-FFF2-40B4-BE49-F238E27FC236}">
              <a16:creationId xmlns:a16="http://schemas.microsoft.com/office/drawing/2014/main" id="{2DC5B7DE-5333-4409-85D9-8C289C31C738}"/>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7" name="テキスト ボックス 56">
          <a:extLst>
            <a:ext uri="{FF2B5EF4-FFF2-40B4-BE49-F238E27FC236}">
              <a16:creationId xmlns:a16="http://schemas.microsoft.com/office/drawing/2014/main" id="{072E315D-E80B-4E4F-A03B-3E1CFC5871D1}"/>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8" name="直線コネクタ 57">
          <a:extLst>
            <a:ext uri="{FF2B5EF4-FFF2-40B4-BE49-F238E27FC236}">
              <a16:creationId xmlns:a16="http://schemas.microsoft.com/office/drawing/2014/main" id="{93172729-E40E-47B0-861A-734589EE8E0D}"/>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9" name="テキスト ボックス 58">
          <a:extLst>
            <a:ext uri="{FF2B5EF4-FFF2-40B4-BE49-F238E27FC236}">
              <a16:creationId xmlns:a16="http://schemas.microsoft.com/office/drawing/2014/main" id="{9B411EB1-3E7E-4A0F-852B-22C0E6C313D4}"/>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0" name="直線コネクタ 59">
          <a:extLst>
            <a:ext uri="{FF2B5EF4-FFF2-40B4-BE49-F238E27FC236}">
              <a16:creationId xmlns:a16="http://schemas.microsoft.com/office/drawing/2014/main" id="{A24AAAB2-9A13-4463-8A47-2DDAAA65B5C3}"/>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1" name="テキスト ボックス 60">
          <a:extLst>
            <a:ext uri="{FF2B5EF4-FFF2-40B4-BE49-F238E27FC236}">
              <a16:creationId xmlns:a16="http://schemas.microsoft.com/office/drawing/2014/main" id="{2F83E43D-3070-4BFA-A0A4-73D114FF8DA5}"/>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52E64598-09AF-4866-BD3D-12863532301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D9A7E088-04AA-45E7-9D22-E8E52F28935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4" name="直線コネクタ 63">
          <a:extLst>
            <a:ext uri="{FF2B5EF4-FFF2-40B4-BE49-F238E27FC236}">
              <a16:creationId xmlns:a16="http://schemas.microsoft.com/office/drawing/2014/main" id="{143443D8-FD39-43EE-8085-555A1183571F}"/>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5" name="テキスト ボックス 64">
          <a:extLst>
            <a:ext uri="{FF2B5EF4-FFF2-40B4-BE49-F238E27FC236}">
              <a16:creationId xmlns:a16="http://schemas.microsoft.com/office/drawing/2014/main" id="{FDD5C032-6C02-4FB6-A5D3-DA40B8107205}"/>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a:extLst>
            <a:ext uri="{FF2B5EF4-FFF2-40B4-BE49-F238E27FC236}">
              <a16:creationId xmlns:a16="http://schemas.microsoft.com/office/drawing/2014/main" id="{D7F95D7C-5922-4933-8B01-17E8274425AE}"/>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a:extLst>
            <a:ext uri="{FF2B5EF4-FFF2-40B4-BE49-F238E27FC236}">
              <a16:creationId xmlns:a16="http://schemas.microsoft.com/office/drawing/2014/main" id="{1DC6C176-2930-4309-A8EB-93D1624633FD}"/>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8" name="直線コネクタ 67">
          <a:extLst>
            <a:ext uri="{FF2B5EF4-FFF2-40B4-BE49-F238E27FC236}">
              <a16:creationId xmlns:a16="http://schemas.microsoft.com/office/drawing/2014/main" id="{A1809F0C-4AE5-45DD-8365-0E3FE2CD34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9" name="テキスト ボックス 68">
          <a:extLst>
            <a:ext uri="{FF2B5EF4-FFF2-40B4-BE49-F238E27FC236}">
              <a16:creationId xmlns:a16="http://schemas.microsoft.com/office/drawing/2014/main" id="{985AAB8A-0FC0-4543-8852-3088C3CFB8D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31BB7F97-EE6A-4D31-AECB-AE08E11FDED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D60A6CF5-0F90-493B-804C-597622CF116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F366F92-F849-4051-9A51-36B78FD7953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3" name="直線コネクタ 72">
          <a:extLst>
            <a:ext uri="{FF2B5EF4-FFF2-40B4-BE49-F238E27FC236}">
              <a16:creationId xmlns:a16="http://schemas.microsoft.com/office/drawing/2014/main" id="{709BC200-14C0-44D8-8E56-7E052E1B4998}"/>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4" name="有形固定資産減価償却率最小値テキスト">
          <a:extLst>
            <a:ext uri="{FF2B5EF4-FFF2-40B4-BE49-F238E27FC236}">
              <a16:creationId xmlns:a16="http://schemas.microsoft.com/office/drawing/2014/main" id="{68AEB725-6591-4B6E-98D3-7EB0D79FCF21}"/>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5" name="直線コネクタ 74">
          <a:extLst>
            <a:ext uri="{FF2B5EF4-FFF2-40B4-BE49-F238E27FC236}">
              <a16:creationId xmlns:a16="http://schemas.microsoft.com/office/drawing/2014/main" id="{2296F757-708D-48F7-A1FA-FD9048664B38}"/>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6" name="有形固定資産減価償却率最大値テキスト">
          <a:extLst>
            <a:ext uri="{FF2B5EF4-FFF2-40B4-BE49-F238E27FC236}">
              <a16:creationId xmlns:a16="http://schemas.microsoft.com/office/drawing/2014/main" id="{DF4762A2-63FF-41AA-AEA5-4E861A450BC5}"/>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7" name="直線コネクタ 76">
          <a:extLst>
            <a:ext uri="{FF2B5EF4-FFF2-40B4-BE49-F238E27FC236}">
              <a16:creationId xmlns:a16="http://schemas.microsoft.com/office/drawing/2014/main" id="{F5257309-6BEC-4AA9-9BF1-CFE444EAF988}"/>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78" name="有形固定資産減価償却率平均値テキスト">
          <a:extLst>
            <a:ext uri="{FF2B5EF4-FFF2-40B4-BE49-F238E27FC236}">
              <a16:creationId xmlns:a16="http://schemas.microsoft.com/office/drawing/2014/main" id="{3AA9C22F-B83A-408C-803B-7EA56CF47D42}"/>
            </a:ext>
          </a:extLst>
        </xdr:cNvPr>
        <xdr:cNvSpPr txBox="1"/>
      </xdr:nvSpPr>
      <xdr:spPr>
        <a:xfrm>
          <a:off x="4813300" y="607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9" name="フローチャート: 判断 78">
          <a:extLst>
            <a:ext uri="{FF2B5EF4-FFF2-40B4-BE49-F238E27FC236}">
              <a16:creationId xmlns:a16="http://schemas.microsoft.com/office/drawing/2014/main" id="{4F0A53E8-E2DD-4EFF-8CD4-B39CE42B2A91}"/>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0" name="フローチャート: 判断 79">
          <a:extLst>
            <a:ext uri="{FF2B5EF4-FFF2-40B4-BE49-F238E27FC236}">
              <a16:creationId xmlns:a16="http://schemas.microsoft.com/office/drawing/2014/main" id="{AA501481-A39E-482C-BB54-8F17DCCE1CF7}"/>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1" name="フローチャート: 判断 80">
          <a:extLst>
            <a:ext uri="{FF2B5EF4-FFF2-40B4-BE49-F238E27FC236}">
              <a16:creationId xmlns:a16="http://schemas.microsoft.com/office/drawing/2014/main" id="{30896D41-7593-4F11-B3B5-2EBF3BF337D9}"/>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2" name="フローチャート: 判断 81">
          <a:extLst>
            <a:ext uri="{FF2B5EF4-FFF2-40B4-BE49-F238E27FC236}">
              <a16:creationId xmlns:a16="http://schemas.microsoft.com/office/drawing/2014/main" id="{C7A71ADA-8F10-4C67-AF97-6E7FE2D8129A}"/>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3" name="フローチャート: 判断 82">
          <a:extLst>
            <a:ext uri="{FF2B5EF4-FFF2-40B4-BE49-F238E27FC236}">
              <a16:creationId xmlns:a16="http://schemas.microsoft.com/office/drawing/2014/main" id="{28FF9885-18E6-45A3-8E88-C3E1EA145B78}"/>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EA45AD3-86C0-41A3-98D4-5D5F0150F6A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1B6EA56F-F7E7-45D9-84E5-227D03DE018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ED9CA22-0565-412A-B552-648E51BDB61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7292F9C-562D-4647-8083-A654765C366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9F8D400-1D2F-4F56-B437-4F4C6FE4266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89" name="楕円 88">
          <a:extLst>
            <a:ext uri="{FF2B5EF4-FFF2-40B4-BE49-F238E27FC236}">
              <a16:creationId xmlns:a16="http://schemas.microsoft.com/office/drawing/2014/main" id="{177E8B5C-7ADE-440E-A3FE-844A80592EFB}"/>
            </a:ext>
          </a:extLst>
        </xdr:cNvPr>
        <xdr:cNvSpPr/>
      </xdr:nvSpPr>
      <xdr:spPr>
        <a:xfrm>
          <a:off x="4711700" y="609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31449</xdr:rowOff>
    </xdr:from>
    <xdr:ext cx="405111" cy="259045"/>
    <xdr:sp macro="" textlink="">
      <xdr:nvSpPr>
        <xdr:cNvPr id="90" name="有形固定資産減価償却率該当値テキスト">
          <a:extLst>
            <a:ext uri="{FF2B5EF4-FFF2-40B4-BE49-F238E27FC236}">
              <a16:creationId xmlns:a16="http://schemas.microsoft.com/office/drawing/2014/main" id="{F401CC96-A725-4EEA-BFA9-5147B11C8E46}"/>
            </a:ext>
          </a:extLst>
        </xdr:cNvPr>
        <xdr:cNvSpPr txBox="1"/>
      </xdr:nvSpPr>
      <xdr:spPr>
        <a:xfrm>
          <a:off x="4813300" y="5946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142240</xdr:rowOff>
    </xdr:from>
    <xdr:to>
      <xdr:col>19</xdr:col>
      <xdr:colOff>187325</xdr:colOff>
      <xdr:row>31</xdr:row>
      <xdr:rowOff>72390</xdr:rowOff>
    </xdr:to>
    <xdr:sp macro="" textlink="">
      <xdr:nvSpPr>
        <xdr:cNvPr id="91" name="楕円 90">
          <a:extLst>
            <a:ext uri="{FF2B5EF4-FFF2-40B4-BE49-F238E27FC236}">
              <a16:creationId xmlns:a16="http://schemas.microsoft.com/office/drawing/2014/main" id="{EE5C6652-8FB8-4353-80B0-B9B9E0A2930D}"/>
            </a:ext>
          </a:extLst>
        </xdr:cNvPr>
        <xdr:cNvSpPr/>
      </xdr:nvSpPr>
      <xdr:spPr>
        <a:xfrm>
          <a:off x="4000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21590</xdr:rowOff>
    </xdr:from>
    <xdr:to>
      <xdr:col>23</xdr:col>
      <xdr:colOff>85725</xdr:colOff>
      <xdr:row>31</xdr:row>
      <xdr:rowOff>59372</xdr:rowOff>
    </xdr:to>
    <xdr:cxnSp macro="">
      <xdr:nvCxnSpPr>
        <xdr:cNvPr id="92" name="直線コネクタ 91">
          <a:extLst>
            <a:ext uri="{FF2B5EF4-FFF2-40B4-BE49-F238E27FC236}">
              <a16:creationId xmlns:a16="http://schemas.microsoft.com/office/drawing/2014/main" id="{89DC714F-368B-45AA-AB7D-31C0C1CA9D75}"/>
            </a:ext>
          </a:extLst>
        </xdr:cNvPr>
        <xdr:cNvCxnSpPr/>
      </xdr:nvCxnSpPr>
      <xdr:spPr>
        <a:xfrm>
          <a:off x="4051300" y="6108065"/>
          <a:ext cx="7112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150336</xdr:rowOff>
    </xdr:from>
    <xdr:to>
      <xdr:col>15</xdr:col>
      <xdr:colOff>187325</xdr:colOff>
      <xdr:row>31</xdr:row>
      <xdr:rowOff>80486</xdr:rowOff>
    </xdr:to>
    <xdr:sp macro="" textlink="">
      <xdr:nvSpPr>
        <xdr:cNvPr id="93" name="楕円 92">
          <a:extLst>
            <a:ext uri="{FF2B5EF4-FFF2-40B4-BE49-F238E27FC236}">
              <a16:creationId xmlns:a16="http://schemas.microsoft.com/office/drawing/2014/main" id="{1F614917-D9BC-4BA3-894F-EFFB78A9DCC7}"/>
            </a:ext>
          </a:extLst>
        </xdr:cNvPr>
        <xdr:cNvSpPr/>
      </xdr:nvSpPr>
      <xdr:spPr>
        <a:xfrm>
          <a:off x="3238500" y="606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21590</xdr:rowOff>
    </xdr:from>
    <xdr:to>
      <xdr:col>19</xdr:col>
      <xdr:colOff>136525</xdr:colOff>
      <xdr:row>31</xdr:row>
      <xdr:rowOff>29686</xdr:rowOff>
    </xdr:to>
    <xdr:cxnSp macro="">
      <xdr:nvCxnSpPr>
        <xdr:cNvPr id="94" name="直線コネクタ 93">
          <a:extLst>
            <a:ext uri="{FF2B5EF4-FFF2-40B4-BE49-F238E27FC236}">
              <a16:creationId xmlns:a16="http://schemas.microsoft.com/office/drawing/2014/main" id="{1EC81B3D-1284-4376-A56E-11E18D2B1A9B}"/>
            </a:ext>
          </a:extLst>
        </xdr:cNvPr>
        <xdr:cNvCxnSpPr/>
      </xdr:nvCxnSpPr>
      <xdr:spPr>
        <a:xfrm flipV="1">
          <a:off x="3289300" y="6108065"/>
          <a:ext cx="7620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126047</xdr:rowOff>
    </xdr:from>
    <xdr:to>
      <xdr:col>11</xdr:col>
      <xdr:colOff>187325</xdr:colOff>
      <xdr:row>31</xdr:row>
      <xdr:rowOff>56197</xdr:rowOff>
    </xdr:to>
    <xdr:sp macro="" textlink="">
      <xdr:nvSpPr>
        <xdr:cNvPr id="95" name="楕円 94">
          <a:extLst>
            <a:ext uri="{FF2B5EF4-FFF2-40B4-BE49-F238E27FC236}">
              <a16:creationId xmlns:a16="http://schemas.microsoft.com/office/drawing/2014/main" id="{F484FF75-F2D6-4327-9980-806000A7AF23}"/>
            </a:ext>
          </a:extLst>
        </xdr:cNvPr>
        <xdr:cNvSpPr/>
      </xdr:nvSpPr>
      <xdr:spPr>
        <a:xfrm>
          <a:off x="2476500" y="60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5397</xdr:rowOff>
    </xdr:from>
    <xdr:to>
      <xdr:col>15</xdr:col>
      <xdr:colOff>136525</xdr:colOff>
      <xdr:row>31</xdr:row>
      <xdr:rowOff>29686</xdr:rowOff>
    </xdr:to>
    <xdr:cxnSp macro="">
      <xdr:nvCxnSpPr>
        <xdr:cNvPr id="96" name="直線コネクタ 95">
          <a:extLst>
            <a:ext uri="{FF2B5EF4-FFF2-40B4-BE49-F238E27FC236}">
              <a16:creationId xmlns:a16="http://schemas.microsoft.com/office/drawing/2014/main" id="{522EE8D3-8F77-4D99-A864-1D0774C9937B}"/>
            </a:ext>
          </a:extLst>
        </xdr:cNvPr>
        <xdr:cNvCxnSpPr/>
      </xdr:nvCxnSpPr>
      <xdr:spPr>
        <a:xfrm>
          <a:off x="2527300" y="6091872"/>
          <a:ext cx="762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139541</xdr:rowOff>
    </xdr:from>
    <xdr:to>
      <xdr:col>7</xdr:col>
      <xdr:colOff>187325</xdr:colOff>
      <xdr:row>31</xdr:row>
      <xdr:rowOff>69691</xdr:rowOff>
    </xdr:to>
    <xdr:sp macro="" textlink="">
      <xdr:nvSpPr>
        <xdr:cNvPr id="97" name="楕円 96">
          <a:extLst>
            <a:ext uri="{FF2B5EF4-FFF2-40B4-BE49-F238E27FC236}">
              <a16:creationId xmlns:a16="http://schemas.microsoft.com/office/drawing/2014/main" id="{190A224A-0580-4577-B44E-A6B13657CBFF}"/>
            </a:ext>
          </a:extLst>
        </xdr:cNvPr>
        <xdr:cNvSpPr/>
      </xdr:nvSpPr>
      <xdr:spPr>
        <a:xfrm>
          <a:off x="1714500" y="605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5397</xdr:rowOff>
    </xdr:from>
    <xdr:to>
      <xdr:col>11</xdr:col>
      <xdr:colOff>136525</xdr:colOff>
      <xdr:row>31</xdr:row>
      <xdr:rowOff>18891</xdr:rowOff>
    </xdr:to>
    <xdr:cxnSp macro="">
      <xdr:nvCxnSpPr>
        <xdr:cNvPr id="98" name="直線コネクタ 97">
          <a:extLst>
            <a:ext uri="{FF2B5EF4-FFF2-40B4-BE49-F238E27FC236}">
              <a16:creationId xmlns:a16="http://schemas.microsoft.com/office/drawing/2014/main" id="{3BFE4C48-E3F9-4155-A7B0-0ABF3B5AB1FB}"/>
            </a:ext>
          </a:extLst>
        </xdr:cNvPr>
        <xdr:cNvCxnSpPr/>
      </xdr:nvCxnSpPr>
      <xdr:spPr>
        <a:xfrm flipV="1">
          <a:off x="1765300" y="6091872"/>
          <a:ext cx="762000" cy="1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99" name="n_1aveValue有形固定資産減価償却率">
          <a:extLst>
            <a:ext uri="{FF2B5EF4-FFF2-40B4-BE49-F238E27FC236}">
              <a16:creationId xmlns:a16="http://schemas.microsoft.com/office/drawing/2014/main" id="{F93BDDA4-75E8-46E1-A2EF-F6C4FC20D295}"/>
            </a:ext>
          </a:extLst>
        </xdr:cNvPr>
        <xdr:cNvSpPr txBox="1"/>
      </xdr:nvSpPr>
      <xdr:spPr>
        <a:xfrm>
          <a:off x="3836044" y="616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100" name="n_2aveValue有形固定資産減価償却率">
          <a:extLst>
            <a:ext uri="{FF2B5EF4-FFF2-40B4-BE49-F238E27FC236}">
              <a16:creationId xmlns:a16="http://schemas.microsoft.com/office/drawing/2014/main" id="{12F2D5B3-341E-4140-BD89-65ACF1F45193}"/>
            </a:ext>
          </a:extLst>
        </xdr:cNvPr>
        <xdr:cNvSpPr txBox="1"/>
      </xdr:nvSpPr>
      <xdr:spPr>
        <a:xfrm>
          <a:off x="3086744" y="58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1" name="n_3aveValue有形固定資産減価償却率">
          <a:extLst>
            <a:ext uri="{FF2B5EF4-FFF2-40B4-BE49-F238E27FC236}">
              <a16:creationId xmlns:a16="http://schemas.microsoft.com/office/drawing/2014/main" id="{039F7CD8-0BEA-49DD-A50A-45468BF50152}"/>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102" name="n_4aveValue有形固定資産減価償却率">
          <a:extLst>
            <a:ext uri="{FF2B5EF4-FFF2-40B4-BE49-F238E27FC236}">
              <a16:creationId xmlns:a16="http://schemas.microsoft.com/office/drawing/2014/main" id="{1D00A69D-2158-4806-8363-D8E893E5300F}"/>
            </a:ext>
          </a:extLst>
        </xdr:cNvPr>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88917</xdr:rowOff>
    </xdr:from>
    <xdr:ext cx="405111" cy="259045"/>
    <xdr:sp macro="" textlink="">
      <xdr:nvSpPr>
        <xdr:cNvPr id="103" name="n_1mainValue有形固定資産減価償却率">
          <a:extLst>
            <a:ext uri="{FF2B5EF4-FFF2-40B4-BE49-F238E27FC236}">
              <a16:creationId xmlns:a16="http://schemas.microsoft.com/office/drawing/2014/main" id="{AACFDA0A-BBE0-4638-8C8C-79A83A25C925}"/>
            </a:ext>
          </a:extLst>
        </xdr:cNvPr>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71613</xdr:rowOff>
    </xdr:from>
    <xdr:ext cx="405111" cy="259045"/>
    <xdr:sp macro="" textlink="">
      <xdr:nvSpPr>
        <xdr:cNvPr id="104" name="n_2mainValue有形固定資産減価償却率">
          <a:extLst>
            <a:ext uri="{FF2B5EF4-FFF2-40B4-BE49-F238E27FC236}">
              <a16:creationId xmlns:a16="http://schemas.microsoft.com/office/drawing/2014/main" id="{2DBFDCF2-DA14-4153-865A-0BC3221974B6}"/>
            </a:ext>
          </a:extLst>
        </xdr:cNvPr>
        <xdr:cNvSpPr txBox="1"/>
      </xdr:nvSpPr>
      <xdr:spPr>
        <a:xfrm>
          <a:off x="3086744" y="615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47324</xdr:rowOff>
    </xdr:from>
    <xdr:ext cx="405111" cy="259045"/>
    <xdr:sp macro="" textlink="">
      <xdr:nvSpPr>
        <xdr:cNvPr id="105" name="n_3mainValue有形固定資産減価償却率">
          <a:extLst>
            <a:ext uri="{FF2B5EF4-FFF2-40B4-BE49-F238E27FC236}">
              <a16:creationId xmlns:a16="http://schemas.microsoft.com/office/drawing/2014/main" id="{62BA114D-FC37-44CF-9600-4E7EFDEB4174}"/>
            </a:ext>
          </a:extLst>
        </xdr:cNvPr>
        <xdr:cNvSpPr txBox="1"/>
      </xdr:nvSpPr>
      <xdr:spPr>
        <a:xfrm>
          <a:off x="2324744" y="6133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60818</xdr:rowOff>
    </xdr:from>
    <xdr:ext cx="405111" cy="259045"/>
    <xdr:sp macro="" textlink="">
      <xdr:nvSpPr>
        <xdr:cNvPr id="106" name="n_4mainValue有形固定資産減価償却率">
          <a:extLst>
            <a:ext uri="{FF2B5EF4-FFF2-40B4-BE49-F238E27FC236}">
              <a16:creationId xmlns:a16="http://schemas.microsoft.com/office/drawing/2014/main" id="{58658C3C-2D2B-4272-A1E6-CDD633E7E6C2}"/>
            </a:ext>
          </a:extLst>
        </xdr:cNvPr>
        <xdr:cNvSpPr txBox="1"/>
      </xdr:nvSpPr>
      <xdr:spPr>
        <a:xfrm>
          <a:off x="1562744" y="6147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8FDED3A3-4192-4CC0-BE3D-32229CB8982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8092CE12-E197-418F-BBB6-BAEB0B32783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FC35B0A4-A77B-41C4-BC16-01F58D432E3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94722130-D715-4CC0-83A5-5D9861E4171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F3F06CB6-CEC2-4B12-91DB-01E0316F87B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2DB03FCB-3852-4286-8B32-F7CCB38AF17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23A67161-06F7-45C4-81B9-80EB66E4B71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7828826-99FB-4734-9E50-7C646B39476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308A8023-D1EE-4581-B433-C5B2B945398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D410CE38-E40A-40F7-9271-89C25EC3337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C4D6EBAF-335D-4C94-AA49-B82D19A925E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7DA98D1C-D1CC-4AFA-9B97-C94A13CF1AB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758582D8-5CFD-4C6C-B0D1-5B3C807184D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分子側においては公営住宅建設事業債の発行額減等の影響により、将来負担額が減少したことに加え、主に基金積立による充当可能基金残高の増加の影響により、減額となった。一方で、分母側においては普通交付税が前年度と比較して増額となったものの、人件費や補助費等の経費増に起因する経常経費充当財源等の大幅な増額により分子側の縮小幅を上回ったため、債務償還比率は悪化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今後の財政運営に当たっても、歳出抑制による執行残の基金積立実施、基金を原資とした債券運用による歳入の確保を積極的に行う。</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A92D57A0-1A92-41DD-8F4C-A44783AA33A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ACFFEECE-036D-4D1B-85AC-C7B5B3D6C62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B06ACA28-E925-4865-81CF-DB96E1AFB89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129D41E6-BA00-4117-957E-5395CA08EE9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600F1445-3E27-4305-9B51-C5797C7720A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ADD792D5-6FE6-47CF-A329-BBA89C0CBE8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A22AC5D8-8DAE-4D5C-A704-E2DF2B3DA4AA}"/>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3F0856B5-2871-49C6-ABB7-24243717042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D0F2927F-C149-472B-AD30-FCBF7089B0F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ABA5FDDE-CDA6-4185-A528-4C60E4A9006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15F8AFAB-3A8A-4828-8501-930E073C399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1B9A0F5B-1945-4057-A2F1-CC91E025C4D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5C42717F-7D2A-4D27-A411-FF1B4DAB4BF2}"/>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1E4FAB8-0A89-411B-BAC9-507A040565D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F322E334-C115-4E0D-82CA-1C850E66898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82D28AFF-557E-40BB-9F10-24357521FB4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DE91D24A-6318-46F3-AE4F-840439B4794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7" name="直線コネクタ 136">
          <a:extLst>
            <a:ext uri="{FF2B5EF4-FFF2-40B4-BE49-F238E27FC236}">
              <a16:creationId xmlns:a16="http://schemas.microsoft.com/office/drawing/2014/main" id="{635A79DD-C256-43BB-8FCB-32E29404C99A}"/>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8" name="債務償還比率最小値テキスト">
          <a:extLst>
            <a:ext uri="{FF2B5EF4-FFF2-40B4-BE49-F238E27FC236}">
              <a16:creationId xmlns:a16="http://schemas.microsoft.com/office/drawing/2014/main" id="{7E336460-3CD4-4C7B-95D4-D20D83D6FCED}"/>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9" name="直線コネクタ 138">
          <a:extLst>
            <a:ext uri="{FF2B5EF4-FFF2-40B4-BE49-F238E27FC236}">
              <a16:creationId xmlns:a16="http://schemas.microsoft.com/office/drawing/2014/main" id="{9921483E-D44E-4CCE-87B3-2C959369429A}"/>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D0163273-2ED8-4D27-AC1C-1BEAC7E4F296}"/>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13FE7ABD-53B8-4E36-91DE-BCF19E1B373D}"/>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157833</xdr:rowOff>
    </xdr:from>
    <xdr:ext cx="469744" cy="259045"/>
    <xdr:sp macro="" textlink="">
      <xdr:nvSpPr>
        <xdr:cNvPr id="142" name="債務償還比率平均値テキスト">
          <a:extLst>
            <a:ext uri="{FF2B5EF4-FFF2-40B4-BE49-F238E27FC236}">
              <a16:creationId xmlns:a16="http://schemas.microsoft.com/office/drawing/2014/main" id="{6FD77DE5-1913-4BA3-98BD-DF1E3BB7587B}"/>
            </a:ext>
          </a:extLst>
        </xdr:cNvPr>
        <xdr:cNvSpPr txBox="1"/>
      </xdr:nvSpPr>
      <xdr:spPr>
        <a:xfrm>
          <a:off x="14846300" y="5729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3" name="フローチャート: 判断 142">
          <a:extLst>
            <a:ext uri="{FF2B5EF4-FFF2-40B4-BE49-F238E27FC236}">
              <a16:creationId xmlns:a16="http://schemas.microsoft.com/office/drawing/2014/main" id="{0222600C-C1E1-4016-868A-4A0423AB5DBC}"/>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4" name="フローチャート: 判断 143">
          <a:extLst>
            <a:ext uri="{FF2B5EF4-FFF2-40B4-BE49-F238E27FC236}">
              <a16:creationId xmlns:a16="http://schemas.microsoft.com/office/drawing/2014/main" id="{55D5A900-5121-4C02-94B3-5EB90EC30A87}"/>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5" name="フローチャート: 判断 144">
          <a:extLst>
            <a:ext uri="{FF2B5EF4-FFF2-40B4-BE49-F238E27FC236}">
              <a16:creationId xmlns:a16="http://schemas.microsoft.com/office/drawing/2014/main" id="{99805DA1-9C5E-4DFA-BA50-A3D843BED5A2}"/>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6" name="フローチャート: 判断 145">
          <a:extLst>
            <a:ext uri="{FF2B5EF4-FFF2-40B4-BE49-F238E27FC236}">
              <a16:creationId xmlns:a16="http://schemas.microsoft.com/office/drawing/2014/main" id="{C630E750-FDFB-43B7-BFCF-CB41130A9614}"/>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7" name="フローチャート: 判断 146">
          <a:extLst>
            <a:ext uri="{FF2B5EF4-FFF2-40B4-BE49-F238E27FC236}">
              <a16:creationId xmlns:a16="http://schemas.microsoft.com/office/drawing/2014/main" id="{9C3A408B-B5EF-4811-B8CF-AC0B29405D63}"/>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CBEFCDD-3483-4E26-8706-29D383D40D7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17EA0B5-AA09-4CAD-B33F-74743E7E4B8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AC2374B-6DBD-4376-99A6-32AB87F55E0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75DD153-7133-4CB6-8D12-63BEF6E1E7E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D0B0A7E-A59E-4AED-8DEC-F313F839060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163948</xdr:rowOff>
    </xdr:from>
    <xdr:to>
      <xdr:col>76</xdr:col>
      <xdr:colOff>73025</xdr:colOff>
      <xdr:row>30</xdr:row>
      <xdr:rowOff>94098</xdr:rowOff>
    </xdr:to>
    <xdr:sp macro="" textlink="">
      <xdr:nvSpPr>
        <xdr:cNvPr id="153" name="楕円 152">
          <a:extLst>
            <a:ext uri="{FF2B5EF4-FFF2-40B4-BE49-F238E27FC236}">
              <a16:creationId xmlns:a16="http://schemas.microsoft.com/office/drawing/2014/main" id="{29089E3B-F95B-43E3-8B23-C5E99F6BEB08}"/>
            </a:ext>
          </a:extLst>
        </xdr:cNvPr>
        <xdr:cNvSpPr/>
      </xdr:nvSpPr>
      <xdr:spPr>
        <a:xfrm>
          <a:off x="14744700" y="59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142375</xdr:rowOff>
    </xdr:from>
    <xdr:ext cx="469744" cy="259045"/>
    <xdr:sp macro="" textlink="">
      <xdr:nvSpPr>
        <xdr:cNvPr id="154" name="債務償還比率該当値テキスト">
          <a:extLst>
            <a:ext uri="{FF2B5EF4-FFF2-40B4-BE49-F238E27FC236}">
              <a16:creationId xmlns:a16="http://schemas.microsoft.com/office/drawing/2014/main" id="{79E68C83-81FA-4E07-96EB-9804B1E42468}"/>
            </a:ext>
          </a:extLst>
        </xdr:cNvPr>
        <xdr:cNvSpPr txBox="1"/>
      </xdr:nvSpPr>
      <xdr:spPr>
        <a:xfrm>
          <a:off x="14846300" y="58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88229</xdr:rowOff>
    </xdr:from>
    <xdr:to>
      <xdr:col>72</xdr:col>
      <xdr:colOff>123825</xdr:colOff>
      <xdr:row>30</xdr:row>
      <xdr:rowOff>18379</xdr:rowOff>
    </xdr:to>
    <xdr:sp macro="" textlink="">
      <xdr:nvSpPr>
        <xdr:cNvPr id="155" name="楕円 154">
          <a:extLst>
            <a:ext uri="{FF2B5EF4-FFF2-40B4-BE49-F238E27FC236}">
              <a16:creationId xmlns:a16="http://schemas.microsoft.com/office/drawing/2014/main" id="{75A08D89-3E88-4814-9390-026D4F5E6D64}"/>
            </a:ext>
          </a:extLst>
        </xdr:cNvPr>
        <xdr:cNvSpPr/>
      </xdr:nvSpPr>
      <xdr:spPr>
        <a:xfrm>
          <a:off x="14033500" y="58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139029</xdr:rowOff>
    </xdr:from>
    <xdr:to>
      <xdr:col>76</xdr:col>
      <xdr:colOff>22225</xdr:colOff>
      <xdr:row>30</xdr:row>
      <xdr:rowOff>43298</xdr:rowOff>
    </xdr:to>
    <xdr:cxnSp macro="">
      <xdr:nvCxnSpPr>
        <xdr:cNvPr id="156" name="直線コネクタ 155">
          <a:extLst>
            <a:ext uri="{FF2B5EF4-FFF2-40B4-BE49-F238E27FC236}">
              <a16:creationId xmlns:a16="http://schemas.microsoft.com/office/drawing/2014/main" id="{2C8F4E0D-8595-4847-A236-A83BF1D4204D}"/>
            </a:ext>
          </a:extLst>
        </xdr:cNvPr>
        <xdr:cNvCxnSpPr/>
      </xdr:nvCxnSpPr>
      <xdr:spPr>
        <a:xfrm>
          <a:off x="14084300" y="5882604"/>
          <a:ext cx="711200" cy="7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19912</xdr:rowOff>
    </xdr:from>
    <xdr:to>
      <xdr:col>68</xdr:col>
      <xdr:colOff>123825</xdr:colOff>
      <xdr:row>29</xdr:row>
      <xdr:rowOff>121512</xdr:rowOff>
    </xdr:to>
    <xdr:sp macro="" textlink="">
      <xdr:nvSpPr>
        <xdr:cNvPr id="157" name="楕円 156">
          <a:extLst>
            <a:ext uri="{FF2B5EF4-FFF2-40B4-BE49-F238E27FC236}">
              <a16:creationId xmlns:a16="http://schemas.microsoft.com/office/drawing/2014/main" id="{C9160FE8-55BB-48F9-A63A-4CA72BA513C6}"/>
            </a:ext>
          </a:extLst>
        </xdr:cNvPr>
        <xdr:cNvSpPr/>
      </xdr:nvSpPr>
      <xdr:spPr>
        <a:xfrm>
          <a:off x="13271500" y="576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70712</xdr:rowOff>
    </xdr:from>
    <xdr:to>
      <xdr:col>72</xdr:col>
      <xdr:colOff>73025</xdr:colOff>
      <xdr:row>29</xdr:row>
      <xdr:rowOff>139029</xdr:rowOff>
    </xdr:to>
    <xdr:cxnSp macro="">
      <xdr:nvCxnSpPr>
        <xdr:cNvPr id="158" name="直線コネクタ 157">
          <a:extLst>
            <a:ext uri="{FF2B5EF4-FFF2-40B4-BE49-F238E27FC236}">
              <a16:creationId xmlns:a16="http://schemas.microsoft.com/office/drawing/2014/main" id="{8D087DBB-C682-4AC5-9638-E7C6F339F8FA}"/>
            </a:ext>
          </a:extLst>
        </xdr:cNvPr>
        <xdr:cNvCxnSpPr/>
      </xdr:nvCxnSpPr>
      <xdr:spPr>
        <a:xfrm>
          <a:off x="13322300" y="5814287"/>
          <a:ext cx="762000" cy="6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121457</xdr:rowOff>
    </xdr:from>
    <xdr:to>
      <xdr:col>64</xdr:col>
      <xdr:colOff>123825</xdr:colOff>
      <xdr:row>32</xdr:row>
      <xdr:rowOff>51607</xdr:rowOff>
    </xdr:to>
    <xdr:sp macro="" textlink="">
      <xdr:nvSpPr>
        <xdr:cNvPr id="159" name="楕円 158">
          <a:extLst>
            <a:ext uri="{FF2B5EF4-FFF2-40B4-BE49-F238E27FC236}">
              <a16:creationId xmlns:a16="http://schemas.microsoft.com/office/drawing/2014/main" id="{F76FB925-985F-446C-AFB5-0C2CE4D99B52}"/>
            </a:ext>
          </a:extLst>
        </xdr:cNvPr>
        <xdr:cNvSpPr/>
      </xdr:nvSpPr>
      <xdr:spPr>
        <a:xfrm>
          <a:off x="12509500" y="620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70712</xdr:rowOff>
    </xdr:from>
    <xdr:to>
      <xdr:col>68</xdr:col>
      <xdr:colOff>73025</xdr:colOff>
      <xdr:row>32</xdr:row>
      <xdr:rowOff>807</xdr:rowOff>
    </xdr:to>
    <xdr:cxnSp macro="">
      <xdr:nvCxnSpPr>
        <xdr:cNvPr id="160" name="直線コネクタ 159">
          <a:extLst>
            <a:ext uri="{FF2B5EF4-FFF2-40B4-BE49-F238E27FC236}">
              <a16:creationId xmlns:a16="http://schemas.microsoft.com/office/drawing/2014/main" id="{3F843134-2122-45F0-B2BF-8D9CE39FABF9}"/>
            </a:ext>
          </a:extLst>
        </xdr:cNvPr>
        <xdr:cNvCxnSpPr/>
      </xdr:nvCxnSpPr>
      <xdr:spPr>
        <a:xfrm flipV="1">
          <a:off x="12560300" y="5814287"/>
          <a:ext cx="762000" cy="44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170616</xdr:rowOff>
    </xdr:from>
    <xdr:to>
      <xdr:col>60</xdr:col>
      <xdr:colOff>123825</xdr:colOff>
      <xdr:row>31</xdr:row>
      <xdr:rowOff>100766</xdr:rowOff>
    </xdr:to>
    <xdr:sp macro="" textlink="">
      <xdr:nvSpPr>
        <xdr:cNvPr id="161" name="楕円 160">
          <a:extLst>
            <a:ext uri="{FF2B5EF4-FFF2-40B4-BE49-F238E27FC236}">
              <a16:creationId xmlns:a16="http://schemas.microsoft.com/office/drawing/2014/main" id="{9C018284-5DD1-4272-94FC-8613FDE29F0E}"/>
            </a:ext>
          </a:extLst>
        </xdr:cNvPr>
        <xdr:cNvSpPr/>
      </xdr:nvSpPr>
      <xdr:spPr>
        <a:xfrm>
          <a:off x="11747500" y="608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49966</xdr:rowOff>
    </xdr:from>
    <xdr:to>
      <xdr:col>64</xdr:col>
      <xdr:colOff>73025</xdr:colOff>
      <xdr:row>32</xdr:row>
      <xdr:rowOff>807</xdr:rowOff>
    </xdr:to>
    <xdr:cxnSp macro="">
      <xdr:nvCxnSpPr>
        <xdr:cNvPr id="162" name="直線コネクタ 161">
          <a:extLst>
            <a:ext uri="{FF2B5EF4-FFF2-40B4-BE49-F238E27FC236}">
              <a16:creationId xmlns:a16="http://schemas.microsoft.com/office/drawing/2014/main" id="{C4944C14-7AA6-4498-AAAC-A61BFD5B73B6}"/>
            </a:ext>
          </a:extLst>
        </xdr:cNvPr>
        <xdr:cNvCxnSpPr/>
      </xdr:nvCxnSpPr>
      <xdr:spPr>
        <a:xfrm>
          <a:off x="11798300" y="6136441"/>
          <a:ext cx="762000" cy="12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3" name="n_1aveValue債務償還比率">
          <a:extLst>
            <a:ext uri="{FF2B5EF4-FFF2-40B4-BE49-F238E27FC236}">
              <a16:creationId xmlns:a16="http://schemas.microsoft.com/office/drawing/2014/main" id="{87939C1B-B853-400C-BC1E-C06A70EC8CCA}"/>
            </a:ext>
          </a:extLst>
        </xdr:cNvPr>
        <xdr:cNvSpPr txBox="1"/>
      </xdr:nvSpPr>
      <xdr:spPr>
        <a:xfrm>
          <a:off x="13836727" y="59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64" name="n_2aveValue債務償還比率">
          <a:extLst>
            <a:ext uri="{FF2B5EF4-FFF2-40B4-BE49-F238E27FC236}">
              <a16:creationId xmlns:a16="http://schemas.microsoft.com/office/drawing/2014/main" id="{2AB16FC4-2B72-4B61-A23E-CAE78D49502C}"/>
            </a:ext>
          </a:extLst>
        </xdr:cNvPr>
        <xdr:cNvSpPr txBox="1"/>
      </xdr:nvSpPr>
      <xdr:spPr>
        <a:xfrm>
          <a:off x="130874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93389</xdr:rowOff>
    </xdr:from>
    <xdr:ext cx="469744" cy="259045"/>
    <xdr:sp macro="" textlink="">
      <xdr:nvSpPr>
        <xdr:cNvPr id="165" name="n_3aveValue債務償還比率">
          <a:extLst>
            <a:ext uri="{FF2B5EF4-FFF2-40B4-BE49-F238E27FC236}">
              <a16:creationId xmlns:a16="http://schemas.microsoft.com/office/drawing/2014/main" id="{0E48676F-E8EB-4200-A99F-92B7CF8A30B3}"/>
            </a:ext>
          </a:extLst>
        </xdr:cNvPr>
        <xdr:cNvSpPr txBox="1"/>
      </xdr:nvSpPr>
      <xdr:spPr>
        <a:xfrm>
          <a:off x="12325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45274</xdr:rowOff>
    </xdr:from>
    <xdr:ext cx="469744" cy="259045"/>
    <xdr:sp macro="" textlink="">
      <xdr:nvSpPr>
        <xdr:cNvPr id="166" name="n_4aveValue債務償還比率">
          <a:extLst>
            <a:ext uri="{FF2B5EF4-FFF2-40B4-BE49-F238E27FC236}">
              <a16:creationId xmlns:a16="http://schemas.microsoft.com/office/drawing/2014/main" id="{EE751748-5927-4563-BDF9-17496605A4EC}"/>
            </a:ext>
          </a:extLst>
        </xdr:cNvPr>
        <xdr:cNvSpPr txBox="1"/>
      </xdr:nvSpPr>
      <xdr:spPr>
        <a:xfrm>
          <a:off x="11563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34906</xdr:rowOff>
    </xdr:from>
    <xdr:ext cx="469744" cy="259045"/>
    <xdr:sp macro="" textlink="">
      <xdr:nvSpPr>
        <xdr:cNvPr id="167" name="n_1mainValue債務償還比率">
          <a:extLst>
            <a:ext uri="{FF2B5EF4-FFF2-40B4-BE49-F238E27FC236}">
              <a16:creationId xmlns:a16="http://schemas.microsoft.com/office/drawing/2014/main" id="{120774F6-4610-4047-9E56-C3226065AC8C}"/>
            </a:ext>
          </a:extLst>
        </xdr:cNvPr>
        <xdr:cNvSpPr txBox="1"/>
      </xdr:nvSpPr>
      <xdr:spPr>
        <a:xfrm>
          <a:off x="13836727" y="560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138039</xdr:rowOff>
    </xdr:from>
    <xdr:ext cx="469744" cy="259045"/>
    <xdr:sp macro="" textlink="">
      <xdr:nvSpPr>
        <xdr:cNvPr id="168" name="n_2mainValue債務償還比率">
          <a:extLst>
            <a:ext uri="{FF2B5EF4-FFF2-40B4-BE49-F238E27FC236}">
              <a16:creationId xmlns:a16="http://schemas.microsoft.com/office/drawing/2014/main" id="{FFE4A7FA-5464-401C-B49C-2F2279BEBF3F}"/>
            </a:ext>
          </a:extLst>
        </xdr:cNvPr>
        <xdr:cNvSpPr txBox="1"/>
      </xdr:nvSpPr>
      <xdr:spPr>
        <a:xfrm>
          <a:off x="13087427" y="553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42734</xdr:rowOff>
    </xdr:from>
    <xdr:ext cx="469744" cy="259045"/>
    <xdr:sp macro="" textlink="">
      <xdr:nvSpPr>
        <xdr:cNvPr id="169" name="n_3mainValue債務償還比率">
          <a:extLst>
            <a:ext uri="{FF2B5EF4-FFF2-40B4-BE49-F238E27FC236}">
              <a16:creationId xmlns:a16="http://schemas.microsoft.com/office/drawing/2014/main" id="{5CA0878D-F757-4E95-B2CC-01B7D252F0AA}"/>
            </a:ext>
          </a:extLst>
        </xdr:cNvPr>
        <xdr:cNvSpPr txBox="1"/>
      </xdr:nvSpPr>
      <xdr:spPr>
        <a:xfrm>
          <a:off x="12325427" y="630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91893</xdr:rowOff>
    </xdr:from>
    <xdr:ext cx="469744" cy="259045"/>
    <xdr:sp macro="" textlink="">
      <xdr:nvSpPr>
        <xdr:cNvPr id="170" name="n_4mainValue債務償還比率">
          <a:extLst>
            <a:ext uri="{FF2B5EF4-FFF2-40B4-BE49-F238E27FC236}">
              <a16:creationId xmlns:a16="http://schemas.microsoft.com/office/drawing/2014/main" id="{5E29E6EF-A711-4315-BD0C-80B04C6F13F6}"/>
            </a:ext>
          </a:extLst>
        </xdr:cNvPr>
        <xdr:cNvSpPr txBox="1"/>
      </xdr:nvSpPr>
      <xdr:spPr>
        <a:xfrm>
          <a:off x="11563427" y="617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BE708845-5641-461C-A200-70DA4CAB4EC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4F477992-8141-4332-89BF-7888C27483D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A10F43DF-01CC-40FD-8F03-266B91484E6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4042F30C-6C08-486C-A739-0D9665A43D7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38A1EA45-73DA-4019-B64C-912A38450C0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60ACF2A7-70F0-44D6-842C-6D450256DE2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E1A3363-70DD-49D6-AB1D-CCDD9329A69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DFBFA01-04D7-46A1-BA99-6590956106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F9F0840-DF17-4C6E-9E81-E1C86B4DFA7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AC77AB7-1AC1-4792-98E7-7892B48EE15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1EF5D61-90AC-41B6-84F1-8B99ED688CE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199B3F9-0B99-4BF5-853B-996DEDF3881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8422B0D-1750-414F-8D1C-87A3F5FB73A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7B63AEA-22D8-418B-838E-3DA3CACB2A2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F029054-C4A6-4435-8ECB-95F5611E59F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E408E58-03F7-4BCE-A818-9806E7CFEEB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12,873
12,705
20.14
6,640,552
6,271,055
361,847
3,611,059
4,913,835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3F0520E-9B41-4C3A-A80D-EF3AD47B37C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BF98359-A824-4325-9BD6-6A6B6577DEA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2193C94-9517-410B-8A62-444941270C4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023726-3E9C-464F-AD0E-897FBAC49CC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091D5A1-5DEA-4055-A306-AC9F8ABA3A8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88AB25F-5CB6-4A03-98C2-AA994257C85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30419F0-07B1-4302-A9EA-B70DDA7571F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96E9CF5-60E1-4BFE-A2A7-98836106EFA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8F9A313-0C8F-4DD2-9BAF-4FE35B6A6D8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65C8113-320D-4CF7-B5C2-F01FABAEC90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17F41CC-67B9-441F-A3E7-D70D5DD1EAB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9172A56-BFE5-47F4-A788-A953180E2F8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BAC9C13-DFF6-459B-BDD2-BBD23C27D1C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FCC4A0D-BDC3-4BAB-81F2-4783A78CEE0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37A827B-16F8-4C8B-B0B0-BF6E6FA81EA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990CA8A-EB62-4183-A8F8-27B70A7FB07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93E5F0E-1900-4E92-B7A4-5C3A1C7AC26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4FDBAAB-772A-4E92-A130-9FCDF1812C9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799FFA1-748C-4497-B6E6-49A0F1B02B2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6DBAA4C-53AA-4BFE-9BE6-89CE4D1FFA9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B5CF705-22CD-43F6-BE35-C5BA7F51206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8A9DC60-1BCB-4ABC-97F7-F41C52D5E35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C6CB8B6-B19D-450A-88CF-89F6C41F639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99B1B6B-1B49-4932-839D-B2AA6CC70BA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816270C-317B-4DA3-9BBF-4E8B8FB8B70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5521314-CBDC-433F-930C-62EFA67AE8D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8D6DBB6-0E58-419F-AAD4-F9F150A7735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2A31012-133A-4450-AB7A-03E107BBAB3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E2812A3-41F0-441C-9162-A0F253F0B27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3404639-ED7C-4DFC-B12B-6DD9F732E6F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2F62AAA-D359-4844-B388-776A2B8804C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D32C7B5-C819-4D6B-9B2D-98EA97FBB8A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5B23F68-DD3D-4DD9-8816-DE967651F2A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FA1AE58-9065-415D-8721-0CFE201E5B98}"/>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A9041D7-0329-41F4-8487-9AB16A7B390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2A2EC3E-3644-49DC-9248-E2A2CFCCC8C8}"/>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E111704-918B-45A5-A49D-C33F6825D87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4F69B40-B1B2-4FC0-B268-2F7A31EF39C7}"/>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BB0B304-DF23-4E03-882E-C9635917EAA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998028C-D116-4273-A2EA-DBB3DBCF615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9908CA3-6A9C-473D-B5BB-EF6927CAA4A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6A9D8E5-CB93-4CFD-909C-EE9400FD88A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39BB058-2017-4E96-ABF0-2B34282F7E9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F798A70A-D930-4DBD-BC35-8660E46E9F25}"/>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403DCB4A-404F-4D37-85EC-9A8725334315}"/>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828AB8A9-EB82-484E-8C0C-06640324E69A}"/>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C57A0208-2244-4058-903A-E95049390662}"/>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3ABF73F6-AD11-4AFC-AE18-A892DD108229}"/>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0217D26F-1BBC-4D6E-9348-CF9289E904C5}"/>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145704C9-FD24-4618-8B3B-408403D4D50F}"/>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AD594A65-7CDA-4182-8240-21DE8DB17C5B}"/>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1E38696E-236D-44D1-97A0-6D2330A8591E}"/>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C036E468-636C-49BD-882E-EDED35AA1597}"/>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932C2450-4FB0-4F99-94B4-FC69D0433B69}"/>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717C4E4-0E54-43A3-BA6A-BEB678F50A0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12B229B-18EA-472A-87C7-3B14B913A5F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E6A569D-C3D4-4374-8E79-52249940F6C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4470953-EBA3-4A82-980C-DB34D5CDC27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125E1CD-7558-41B9-B177-4502F61D5D5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39116</xdr:rowOff>
    </xdr:from>
    <xdr:to>
      <xdr:col>24</xdr:col>
      <xdr:colOff>114300</xdr:colOff>
      <xdr:row>36</xdr:row>
      <xdr:rowOff>140716</xdr:rowOff>
    </xdr:to>
    <xdr:sp macro="" textlink="">
      <xdr:nvSpPr>
        <xdr:cNvPr id="71" name="楕円 70">
          <a:extLst>
            <a:ext uri="{FF2B5EF4-FFF2-40B4-BE49-F238E27FC236}">
              <a16:creationId xmlns:a16="http://schemas.microsoft.com/office/drawing/2014/main" id="{3730B63B-5ECB-46DC-A531-03891C830FD5}"/>
            </a:ext>
          </a:extLst>
        </xdr:cNvPr>
        <xdr:cNvSpPr/>
      </xdr:nvSpPr>
      <xdr:spPr>
        <a:xfrm>
          <a:off x="45847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61993</xdr:rowOff>
    </xdr:from>
    <xdr:ext cx="405111" cy="259045"/>
    <xdr:sp macro="" textlink="">
      <xdr:nvSpPr>
        <xdr:cNvPr id="72" name="【道路】&#10;有形固定資産減価償却率該当値テキスト">
          <a:extLst>
            <a:ext uri="{FF2B5EF4-FFF2-40B4-BE49-F238E27FC236}">
              <a16:creationId xmlns:a16="http://schemas.microsoft.com/office/drawing/2014/main" id="{54E4AAC4-5097-4F3D-BE7E-90474933ED56}"/>
            </a:ext>
          </a:extLst>
        </xdr:cNvPr>
        <xdr:cNvSpPr txBox="1"/>
      </xdr:nvSpPr>
      <xdr:spPr>
        <a:xfrm>
          <a:off x="4673600" y="606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7112</xdr:rowOff>
    </xdr:from>
    <xdr:to>
      <xdr:col>20</xdr:col>
      <xdr:colOff>38100</xdr:colOff>
      <xdr:row>36</xdr:row>
      <xdr:rowOff>108712</xdr:rowOff>
    </xdr:to>
    <xdr:sp macro="" textlink="">
      <xdr:nvSpPr>
        <xdr:cNvPr id="73" name="楕円 72">
          <a:extLst>
            <a:ext uri="{FF2B5EF4-FFF2-40B4-BE49-F238E27FC236}">
              <a16:creationId xmlns:a16="http://schemas.microsoft.com/office/drawing/2014/main" id="{5C3E5F09-1BB5-4D59-A00D-51F55524C713}"/>
            </a:ext>
          </a:extLst>
        </xdr:cNvPr>
        <xdr:cNvSpPr/>
      </xdr:nvSpPr>
      <xdr:spPr>
        <a:xfrm>
          <a:off x="3746500" y="61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57912</xdr:rowOff>
    </xdr:from>
    <xdr:to>
      <xdr:col>24</xdr:col>
      <xdr:colOff>63500</xdr:colOff>
      <xdr:row>36</xdr:row>
      <xdr:rowOff>89916</xdr:rowOff>
    </xdr:to>
    <xdr:cxnSp macro="">
      <xdr:nvCxnSpPr>
        <xdr:cNvPr id="74" name="直線コネクタ 73">
          <a:extLst>
            <a:ext uri="{FF2B5EF4-FFF2-40B4-BE49-F238E27FC236}">
              <a16:creationId xmlns:a16="http://schemas.microsoft.com/office/drawing/2014/main" id="{05717B8C-B883-4D97-B698-D021E2A50578}"/>
            </a:ext>
          </a:extLst>
        </xdr:cNvPr>
        <xdr:cNvCxnSpPr/>
      </xdr:nvCxnSpPr>
      <xdr:spPr>
        <a:xfrm>
          <a:off x="3797300" y="62301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160274</xdr:rowOff>
    </xdr:from>
    <xdr:to>
      <xdr:col>15</xdr:col>
      <xdr:colOff>101600</xdr:colOff>
      <xdr:row>36</xdr:row>
      <xdr:rowOff>90424</xdr:rowOff>
    </xdr:to>
    <xdr:sp macro="" textlink="">
      <xdr:nvSpPr>
        <xdr:cNvPr id="75" name="楕円 74">
          <a:extLst>
            <a:ext uri="{FF2B5EF4-FFF2-40B4-BE49-F238E27FC236}">
              <a16:creationId xmlns:a16="http://schemas.microsoft.com/office/drawing/2014/main" id="{BAB8FCB3-88B3-4B34-9FEE-4A72EA1E6FD2}"/>
            </a:ext>
          </a:extLst>
        </xdr:cNvPr>
        <xdr:cNvSpPr/>
      </xdr:nvSpPr>
      <xdr:spPr>
        <a:xfrm>
          <a:off x="2857500" y="61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39624</xdr:rowOff>
    </xdr:from>
    <xdr:to>
      <xdr:col>19</xdr:col>
      <xdr:colOff>177800</xdr:colOff>
      <xdr:row>36</xdr:row>
      <xdr:rowOff>57912</xdr:rowOff>
    </xdr:to>
    <xdr:cxnSp macro="">
      <xdr:nvCxnSpPr>
        <xdr:cNvPr id="76" name="直線コネクタ 75">
          <a:extLst>
            <a:ext uri="{FF2B5EF4-FFF2-40B4-BE49-F238E27FC236}">
              <a16:creationId xmlns:a16="http://schemas.microsoft.com/office/drawing/2014/main" id="{F32A6A11-F8E1-4800-88F4-7BEC5C632EF2}"/>
            </a:ext>
          </a:extLst>
        </xdr:cNvPr>
        <xdr:cNvCxnSpPr/>
      </xdr:nvCxnSpPr>
      <xdr:spPr>
        <a:xfrm>
          <a:off x="2908300" y="62118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139700</xdr:rowOff>
    </xdr:from>
    <xdr:to>
      <xdr:col>10</xdr:col>
      <xdr:colOff>165100</xdr:colOff>
      <xdr:row>36</xdr:row>
      <xdr:rowOff>69850</xdr:rowOff>
    </xdr:to>
    <xdr:sp macro="" textlink="">
      <xdr:nvSpPr>
        <xdr:cNvPr id="77" name="楕円 76">
          <a:extLst>
            <a:ext uri="{FF2B5EF4-FFF2-40B4-BE49-F238E27FC236}">
              <a16:creationId xmlns:a16="http://schemas.microsoft.com/office/drawing/2014/main" id="{CDEEA6C8-23CA-4A99-8B11-79EE075D0E82}"/>
            </a:ext>
          </a:extLst>
        </xdr:cNvPr>
        <xdr:cNvSpPr/>
      </xdr:nvSpPr>
      <xdr:spPr>
        <a:xfrm>
          <a:off x="1968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19050</xdr:rowOff>
    </xdr:from>
    <xdr:to>
      <xdr:col>15</xdr:col>
      <xdr:colOff>50800</xdr:colOff>
      <xdr:row>36</xdr:row>
      <xdr:rowOff>39624</xdr:rowOff>
    </xdr:to>
    <xdr:cxnSp macro="">
      <xdr:nvCxnSpPr>
        <xdr:cNvPr id="78" name="直線コネクタ 77">
          <a:extLst>
            <a:ext uri="{FF2B5EF4-FFF2-40B4-BE49-F238E27FC236}">
              <a16:creationId xmlns:a16="http://schemas.microsoft.com/office/drawing/2014/main" id="{727AF69E-24D8-4CC4-973D-40C071B38E87}"/>
            </a:ext>
          </a:extLst>
        </xdr:cNvPr>
        <xdr:cNvCxnSpPr/>
      </xdr:nvCxnSpPr>
      <xdr:spPr>
        <a:xfrm>
          <a:off x="2019300" y="619125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100838</xdr:rowOff>
    </xdr:from>
    <xdr:to>
      <xdr:col>6</xdr:col>
      <xdr:colOff>38100</xdr:colOff>
      <xdr:row>36</xdr:row>
      <xdr:rowOff>30988</xdr:rowOff>
    </xdr:to>
    <xdr:sp macro="" textlink="">
      <xdr:nvSpPr>
        <xdr:cNvPr id="79" name="楕円 78">
          <a:extLst>
            <a:ext uri="{FF2B5EF4-FFF2-40B4-BE49-F238E27FC236}">
              <a16:creationId xmlns:a16="http://schemas.microsoft.com/office/drawing/2014/main" id="{15D56A97-F77D-4106-80BB-DB3323AF86B1}"/>
            </a:ext>
          </a:extLst>
        </xdr:cNvPr>
        <xdr:cNvSpPr/>
      </xdr:nvSpPr>
      <xdr:spPr>
        <a:xfrm>
          <a:off x="10795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151638</xdr:rowOff>
    </xdr:from>
    <xdr:to>
      <xdr:col>10</xdr:col>
      <xdr:colOff>114300</xdr:colOff>
      <xdr:row>36</xdr:row>
      <xdr:rowOff>19050</xdr:rowOff>
    </xdr:to>
    <xdr:cxnSp macro="">
      <xdr:nvCxnSpPr>
        <xdr:cNvPr id="80" name="直線コネクタ 79">
          <a:extLst>
            <a:ext uri="{FF2B5EF4-FFF2-40B4-BE49-F238E27FC236}">
              <a16:creationId xmlns:a16="http://schemas.microsoft.com/office/drawing/2014/main" id="{927B6A62-49AF-4CF7-A99A-0458C4802C7B}"/>
            </a:ext>
          </a:extLst>
        </xdr:cNvPr>
        <xdr:cNvCxnSpPr/>
      </xdr:nvCxnSpPr>
      <xdr:spPr>
        <a:xfrm>
          <a:off x="1130300" y="615238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F5E68164-FCE9-4064-9BE7-2C2849D9E898}"/>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AA82417D-259F-4144-AF6E-B9639666D5D8}"/>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B15FFF64-D041-4B0C-9EB4-7E2F37778D56}"/>
            </a:ext>
          </a:extLst>
        </xdr:cNvPr>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969DE445-8D2F-4DA4-A44C-B1DCDEB1476B}"/>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125239</xdr:rowOff>
    </xdr:from>
    <xdr:ext cx="405111" cy="259045"/>
    <xdr:sp macro="" textlink="">
      <xdr:nvSpPr>
        <xdr:cNvPr id="85" name="n_1mainValue【道路】&#10;有形固定資産減価償却率">
          <a:extLst>
            <a:ext uri="{FF2B5EF4-FFF2-40B4-BE49-F238E27FC236}">
              <a16:creationId xmlns:a16="http://schemas.microsoft.com/office/drawing/2014/main" id="{1A16E4F9-080F-4272-BE11-F616FB4C4AED}"/>
            </a:ext>
          </a:extLst>
        </xdr:cNvPr>
        <xdr:cNvSpPr txBox="1"/>
      </xdr:nvSpPr>
      <xdr:spPr>
        <a:xfrm>
          <a:off x="35820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106951</xdr:rowOff>
    </xdr:from>
    <xdr:ext cx="405111" cy="259045"/>
    <xdr:sp macro="" textlink="">
      <xdr:nvSpPr>
        <xdr:cNvPr id="86" name="n_2mainValue【道路】&#10;有形固定資産減価償却率">
          <a:extLst>
            <a:ext uri="{FF2B5EF4-FFF2-40B4-BE49-F238E27FC236}">
              <a16:creationId xmlns:a16="http://schemas.microsoft.com/office/drawing/2014/main" id="{7FB99CFD-CD3D-4B05-AA9F-BFA3D09397CD}"/>
            </a:ext>
          </a:extLst>
        </xdr:cNvPr>
        <xdr:cNvSpPr txBox="1"/>
      </xdr:nvSpPr>
      <xdr:spPr>
        <a:xfrm>
          <a:off x="27057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86377</xdr:rowOff>
    </xdr:from>
    <xdr:ext cx="405111" cy="259045"/>
    <xdr:sp macro="" textlink="">
      <xdr:nvSpPr>
        <xdr:cNvPr id="87" name="n_3mainValue【道路】&#10;有形固定資産減価償却率">
          <a:extLst>
            <a:ext uri="{FF2B5EF4-FFF2-40B4-BE49-F238E27FC236}">
              <a16:creationId xmlns:a16="http://schemas.microsoft.com/office/drawing/2014/main" id="{FB1BDD85-7765-4490-924B-2B55D5087434}"/>
            </a:ext>
          </a:extLst>
        </xdr:cNvPr>
        <xdr:cNvSpPr txBox="1"/>
      </xdr:nvSpPr>
      <xdr:spPr>
        <a:xfrm>
          <a:off x="1816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47515</xdr:rowOff>
    </xdr:from>
    <xdr:ext cx="405111" cy="259045"/>
    <xdr:sp macro="" textlink="">
      <xdr:nvSpPr>
        <xdr:cNvPr id="88" name="n_4mainValue【道路】&#10;有形固定資産減価償却率">
          <a:extLst>
            <a:ext uri="{FF2B5EF4-FFF2-40B4-BE49-F238E27FC236}">
              <a16:creationId xmlns:a16="http://schemas.microsoft.com/office/drawing/2014/main" id="{8A51D37D-70E7-49D7-8A07-0DA808A7EA2C}"/>
            </a:ext>
          </a:extLst>
        </xdr:cNvPr>
        <xdr:cNvSpPr txBox="1"/>
      </xdr:nvSpPr>
      <xdr:spPr>
        <a:xfrm>
          <a:off x="927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D94260C-500E-4336-B15A-241EC708AD8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F1E4104-A6CC-406C-86E2-6F0B4163486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A57B8BF-60EB-4F63-B488-1A09AFF4236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11421E2-08EB-409F-8FE6-7B31E1B1A8A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42620E1-3851-471C-BAA2-B37169CCDA2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83A0817-B553-42FF-B92A-32A815EEA9F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C9A2C3A-78E9-4E1F-A57D-599F9EA4646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23940D6-0D71-467B-B4A6-75938767C1F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2A5B65D-8047-4C19-8B49-CFCCD9A17AB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684DCC3-4F75-4A28-930F-BA1B2971634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DD6C128-8CCA-492A-B6AE-4D279F2A321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7F0E21D-C06B-48C9-B129-1DF6A9A39EE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39A95C22-07C5-42B5-9C9C-A3259BCBB2D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4689B3BB-7D25-4C7B-BD21-4C860EC14C1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D40E9244-35CF-45A0-932B-41802E8984F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3E1614B4-04DE-4C31-9D84-95E6FAF4EC0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4F577880-A2CE-489B-A95C-E35A5A67260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7139C540-E4DE-4003-A8BD-4860A22731C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2B906BD3-96B4-4A3E-A25E-9E542FA56B6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602CF8BA-64A0-47FB-872C-8BE90CA8585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87EECBD-C3B3-4C4E-BCEA-4213AFF4867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E37433F4-5907-449A-9B5C-B4FCA549590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F1E94AA-CC60-47CF-BF17-4B8ADF51033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A2D1C5A4-CE39-4E75-9209-995EBFE21E0E}"/>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D7148949-1266-4ACE-BEFB-89C901AD1FB1}"/>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C3349ED2-8E78-46FF-BC98-D0BAC0D7B702}"/>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4010AA78-967E-44DF-9691-D157684EF84B}"/>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7224FD9E-71C7-4D53-9194-7007BC7CEDF4}"/>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BB4106FA-4A4C-48AA-AB2A-BDC1C9457B48}"/>
            </a:ext>
          </a:extLst>
        </xdr:cNvPr>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7EEE1C4B-B260-416B-9357-1DDFCF039AEA}"/>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F2F9AA22-6BD0-40B4-9ABD-D1098C212A79}"/>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EEBFDCF1-AE3E-474B-9B55-432CE5F5F3F2}"/>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8AF2E52A-560C-473E-ACAA-C7A379DDF535}"/>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F0C51949-5F71-448F-BFC9-34546B48A698}"/>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D9690CD-52E1-4271-9004-8F51A1B8EDE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80426E4-C48B-4F9D-8662-7BD0BD19BDA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296314F-9E69-42CC-A4F7-F7092410B95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E70A35F-0BA9-4984-91C7-0EC7A78A734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6CA6F2A-9841-4F25-8E24-1E2149F2442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90380</xdr:rowOff>
    </xdr:from>
    <xdr:to>
      <xdr:col>55</xdr:col>
      <xdr:colOff>50800</xdr:colOff>
      <xdr:row>41</xdr:row>
      <xdr:rowOff>20530</xdr:rowOff>
    </xdr:to>
    <xdr:sp macro="" textlink="">
      <xdr:nvSpPr>
        <xdr:cNvPr id="128" name="楕円 127">
          <a:extLst>
            <a:ext uri="{FF2B5EF4-FFF2-40B4-BE49-F238E27FC236}">
              <a16:creationId xmlns:a16="http://schemas.microsoft.com/office/drawing/2014/main" id="{0269C2F2-3442-4E8C-9666-E8D253878BB9}"/>
            </a:ext>
          </a:extLst>
        </xdr:cNvPr>
        <xdr:cNvSpPr/>
      </xdr:nvSpPr>
      <xdr:spPr>
        <a:xfrm>
          <a:off x="10426700" y="694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68807</xdr:rowOff>
    </xdr:from>
    <xdr:ext cx="534377" cy="259045"/>
    <xdr:sp macro="" textlink="">
      <xdr:nvSpPr>
        <xdr:cNvPr id="129" name="【道路】&#10;一人当たり延長該当値テキスト">
          <a:extLst>
            <a:ext uri="{FF2B5EF4-FFF2-40B4-BE49-F238E27FC236}">
              <a16:creationId xmlns:a16="http://schemas.microsoft.com/office/drawing/2014/main" id="{A7BA9997-A1A8-4FF6-8928-DDB602CE6C7E}"/>
            </a:ext>
          </a:extLst>
        </xdr:cNvPr>
        <xdr:cNvSpPr txBox="1"/>
      </xdr:nvSpPr>
      <xdr:spPr>
        <a:xfrm>
          <a:off x="10515600" y="692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96647</xdr:rowOff>
    </xdr:from>
    <xdr:to>
      <xdr:col>50</xdr:col>
      <xdr:colOff>165100</xdr:colOff>
      <xdr:row>41</xdr:row>
      <xdr:rowOff>26797</xdr:rowOff>
    </xdr:to>
    <xdr:sp macro="" textlink="">
      <xdr:nvSpPr>
        <xdr:cNvPr id="130" name="楕円 129">
          <a:extLst>
            <a:ext uri="{FF2B5EF4-FFF2-40B4-BE49-F238E27FC236}">
              <a16:creationId xmlns:a16="http://schemas.microsoft.com/office/drawing/2014/main" id="{959740E9-EA23-47EA-BDAC-85A0F40E2C13}"/>
            </a:ext>
          </a:extLst>
        </xdr:cNvPr>
        <xdr:cNvSpPr/>
      </xdr:nvSpPr>
      <xdr:spPr>
        <a:xfrm>
          <a:off x="9588500" y="695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141180</xdr:rowOff>
    </xdr:from>
    <xdr:to>
      <xdr:col>55</xdr:col>
      <xdr:colOff>0</xdr:colOff>
      <xdr:row>40</xdr:row>
      <xdr:rowOff>147447</xdr:rowOff>
    </xdr:to>
    <xdr:cxnSp macro="">
      <xdr:nvCxnSpPr>
        <xdr:cNvPr id="131" name="直線コネクタ 130">
          <a:extLst>
            <a:ext uri="{FF2B5EF4-FFF2-40B4-BE49-F238E27FC236}">
              <a16:creationId xmlns:a16="http://schemas.microsoft.com/office/drawing/2014/main" id="{6077EC9E-9776-429B-B8AB-300EE2A2DB20}"/>
            </a:ext>
          </a:extLst>
        </xdr:cNvPr>
        <xdr:cNvCxnSpPr/>
      </xdr:nvCxnSpPr>
      <xdr:spPr>
        <a:xfrm flipV="1">
          <a:off x="9639300" y="6999180"/>
          <a:ext cx="838200" cy="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97619</xdr:rowOff>
    </xdr:from>
    <xdr:to>
      <xdr:col>46</xdr:col>
      <xdr:colOff>38100</xdr:colOff>
      <xdr:row>41</xdr:row>
      <xdr:rowOff>27769</xdr:rowOff>
    </xdr:to>
    <xdr:sp macro="" textlink="">
      <xdr:nvSpPr>
        <xdr:cNvPr id="132" name="楕円 131">
          <a:extLst>
            <a:ext uri="{FF2B5EF4-FFF2-40B4-BE49-F238E27FC236}">
              <a16:creationId xmlns:a16="http://schemas.microsoft.com/office/drawing/2014/main" id="{F79F5E76-451B-4416-81AD-033F065B2DA6}"/>
            </a:ext>
          </a:extLst>
        </xdr:cNvPr>
        <xdr:cNvSpPr/>
      </xdr:nvSpPr>
      <xdr:spPr>
        <a:xfrm>
          <a:off x="8699500" y="695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147447</xdr:rowOff>
    </xdr:from>
    <xdr:to>
      <xdr:col>50</xdr:col>
      <xdr:colOff>114300</xdr:colOff>
      <xdr:row>40</xdr:row>
      <xdr:rowOff>148419</xdr:rowOff>
    </xdr:to>
    <xdr:cxnSp macro="">
      <xdr:nvCxnSpPr>
        <xdr:cNvPr id="133" name="直線コネクタ 132">
          <a:extLst>
            <a:ext uri="{FF2B5EF4-FFF2-40B4-BE49-F238E27FC236}">
              <a16:creationId xmlns:a16="http://schemas.microsoft.com/office/drawing/2014/main" id="{AFB127F2-C361-4D31-8C54-94FDB4280CEF}"/>
            </a:ext>
          </a:extLst>
        </xdr:cNvPr>
        <xdr:cNvCxnSpPr/>
      </xdr:nvCxnSpPr>
      <xdr:spPr>
        <a:xfrm flipV="1">
          <a:off x="8750300" y="7005447"/>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100400</xdr:rowOff>
    </xdr:from>
    <xdr:to>
      <xdr:col>41</xdr:col>
      <xdr:colOff>101600</xdr:colOff>
      <xdr:row>41</xdr:row>
      <xdr:rowOff>30550</xdr:rowOff>
    </xdr:to>
    <xdr:sp macro="" textlink="">
      <xdr:nvSpPr>
        <xdr:cNvPr id="134" name="楕円 133">
          <a:extLst>
            <a:ext uri="{FF2B5EF4-FFF2-40B4-BE49-F238E27FC236}">
              <a16:creationId xmlns:a16="http://schemas.microsoft.com/office/drawing/2014/main" id="{311AB60E-16E0-4545-BA6D-DF7F55B4F635}"/>
            </a:ext>
          </a:extLst>
        </xdr:cNvPr>
        <xdr:cNvSpPr/>
      </xdr:nvSpPr>
      <xdr:spPr>
        <a:xfrm>
          <a:off x="7810500" y="69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148419</xdr:rowOff>
    </xdr:from>
    <xdr:to>
      <xdr:col>45</xdr:col>
      <xdr:colOff>177800</xdr:colOff>
      <xdr:row>40</xdr:row>
      <xdr:rowOff>151200</xdr:rowOff>
    </xdr:to>
    <xdr:cxnSp macro="">
      <xdr:nvCxnSpPr>
        <xdr:cNvPr id="135" name="直線コネクタ 134">
          <a:extLst>
            <a:ext uri="{FF2B5EF4-FFF2-40B4-BE49-F238E27FC236}">
              <a16:creationId xmlns:a16="http://schemas.microsoft.com/office/drawing/2014/main" id="{CAE112F5-F8EE-468D-B72C-AC2D3D16802D}"/>
            </a:ext>
          </a:extLst>
        </xdr:cNvPr>
        <xdr:cNvCxnSpPr/>
      </xdr:nvCxnSpPr>
      <xdr:spPr>
        <a:xfrm flipV="1">
          <a:off x="7861300" y="7006419"/>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100514</xdr:rowOff>
    </xdr:from>
    <xdr:to>
      <xdr:col>36</xdr:col>
      <xdr:colOff>165100</xdr:colOff>
      <xdr:row>41</xdr:row>
      <xdr:rowOff>30664</xdr:rowOff>
    </xdr:to>
    <xdr:sp macro="" textlink="">
      <xdr:nvSpPr>
        <xdr:cNvPr id="136" name="楕円 135">
          <a:extLst>
            <a:ext uri="{FF2B5EF4-FFF2-40B4-BE49-F238E27FC236}">
              <a16:creationId xmlns:a16="http://schemas.microsoft.com/office/drawing/2014/main" id="{CF03C1FC-2F9C-4BC5-A9D1-BC57B6F0C937}"/>
            </a:ext>
          </a:extLst>
        </xdr:cNvPr>
        <xdr:cNvSpPr/>
      </xdr:nvSpPr>
      <xdr:spPr>
        <a:xfrm>
          <a:off x="6921500" y="695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151200</xdr:rowOff>
    </xdr:from>
    <xdr:to>
      <xdr:col>41</xdr:col>
      <xdr:colOff>50800</xdr:colOff>
      <xdr:row>40</xdr:row>
      <xdr:rowOff>151314</xdr:rowOff>
    </xdr:to>
    <xdr:cxnSp macro="">
      <xdr:nvCxnSpPr>
        <xdr:cNvPr id="137" name="直線コネクタ 136">
          <a:extLst>
            <a:ext uri="{FF2B5EF4-FFF2-40B4-BE49-F238E27FC236}">
              <a16:creationId xmlns:a16="http://schemas.microsoft.com/office/drawing/2014/main" id="{3B7AADE7-B943-4D11-AFC1-B5FC1303E4B5}"/>
            </a:ext>
          </a:extLst>
        </xdr:cNvPr>
        <xdr:cNvCxnSpPr/>
      </xdr:nvCxnSpPr>
      <xdr:spPr>
        <a:xfrm flipV="1">
          <a:off x="6972300" y="7009200"/>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916848B8-0041-480E-8965-32B6059A4CE5}"/>
            </a:ext>
          </a:extLst>
        </xdr:cNvPr>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8AF69511-AE21-41BC-B63D-2C851A92355C}"/>
            </a:ext>
          </a:extLst>
        </xdr:cNvPr>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1F9BBE5B-E5FA-4BCC-B071-E47C81FC4CF1}"/>
            </a:ext>
          </a:extLst>
        </xdr:cNvPr>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BFAEA99F-EA6E-4E31-8811-C9C790014E16}"/>
            </a:ext>
          </a:extLst>
        </xdr:cNvPr>
        <xdr:cNvSpPr txBox="1"/>
      </xdr:nvSpPr>
      <xdr:spPr>
        <a:xfrm>
          <a:off x="6705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17924</xdr:rowOff>
    </xdr:from>
    <xdr:ext cx="534377" cy="259045"/>
    <xdr:sp macro="" textlink="">
      <xdr:nvSpPr>
        <xdr:cNvPr id="142" name="n_1mainValue【道路】&#10;一人当たり延長">
          <a:extLst>
            <a:ext uri="{FF2B5EF4-FFF2-40B4-BE49-F238E27FC236}">
              <a16:creationId xmlns:a16="http://schemas.microsoft.com/office/drawing/2014/main" id="{26D7364E-7556-4A95-B483-E299330CD03C}"/>
            </a:ext>
          </a:extLst>
        </xdr:cNvPr>
        <xdr:cNvSpPr txBox="1"/>
      </xdr:nvSpPr>
      <xdr:spPr>
        <a:xfrm>
          <a:off x="9359411" y="704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18896</xdr:rowOff>
    </xdr:from>
    <xdr:ext cx="534377" cy="259045"/>
    <xdr:sp macro="" textlink="">
      <xdr:nvSpPr>
        <xdr:cNvPr id="143" name="n_2mainValue【道路】&#10;一人当たり延長">
          <a:extLst>
            <a:ext uri="{FF2B5EF4-FFF2-40B4-BE49-F238E27FC236}">
              <a16:creationId xmlns:a16="http://schemas.microsoft.com/office/drawing/2014/main" id="{2ACF6984-4D73-45E8-96C9-9C86CD99AAB2}"/>
            </a:ext>
          </a:extLst>
        </xdr:cNvPr>
        <xdr:cNvSpPr txBox="1"/>
      </xdr:nvSpPr>
      <xdr:spPr>
        <a:xfrm>
          <a:off x="8483111" y="70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21677</xdr:rowOff>
    </xdr:from>
    <xdr:ext cx="534377" cy="259045"/>
    <xdr:sp macro="" textlink="">
      <xdr:nvSpPr>
        <xdr:cNvPr id="144" name="n_3mainValue【道路】&#10;一人当たり延長">
          <a:extLst>
            <a:ext uri="{FF2B5EF4-FFF2-40B4-BE49-F238E27FC236}">
              <a16:creationId xmlns:a16="http://schemas.microsoft.com/office/drawing/2014/main" id="{8CC0E49D-8D49-4CC8-B234-8DE3C9ED7E73}"/>
            </a:ext>
          </a:extLst>
        </xdr:cNvPr>
        <xdr:cNvSpPr txBox="1"/>
      </xdr:nvSpPr>
      <xdr:spPr>
        <a:xfrm>
          <a:off x="7594111" y="70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21791</xdr:rowOff>
    </xdr:from>
    <xdr:ext cx="534377" cy="259045"/>
    <xdr:sp macro="" textlink="">
      <xdr:nvSpPr>
        <xdr:cNvPr id="145" name="n_4mainValue【道路】&#10;一人当たり延長">
          <a:extLst>
            <a:ext uri="{FF2B5EF4-FFF2-40B4-BE49-F238E27FC236}">
              <a16:creationId xmlns:a16="http://schemas.microsoft.com/office/drawing/2014/main" id="{3B4F0A97-ACAF-4E7C-A42C-77E5F80D76E7}"/>
            </a:ext>
          </a:extLst>
        </xdr:cNvPr>
        <xdr:cNvSpPr txBox="1"/>
      </xdr:nvSpPr>
      <xdr:spPr>
        <a:xfrm>
          <a:off x="6705111" y="70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9E8F8A4-309A-4645-8358-09239CEFB6A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59346A0-C321-4FD3-847E-5C2C98C719D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3F798DF-E916-49DD-9D0C-D7E9AEF96E0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8FAA736-2A0F-4F89-81A0-083DF341F7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CDF140D-05D5-4672-A52A-E9F3769B3D2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3F3AE48-B8F8-4473-A53D-827A2413433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918B19D-EAF4-4597-BDB1-F560C9ECFB5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E53B61D-A32F-42B8-A10F-B77FBE10499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10546C2-708F-4451-9CDD-1FB319AF8F6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BB0FD91-1458-4CC1-B48C-8AFE2389543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ABB7790-3170-4D02-873F-BD130E8EDCF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70F2729D-793C-46E5-BC55-8B4153CCF5A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CBB6BFC-5A80-4ADA-A3BA-2AF7318E515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D0FC9FD4-11C7-4CBB-B1CF-234B7EE02DA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D8A37A2B-6651-4A45-98D3-C13F20C5208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B0F6ADD-B915-4316-9584-59D13696F16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DDF04443-4BDB-4234-B91F-54723EF765B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2C837BF4-1EE0-4DBB-96A9-18606079CF5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CE25C7F8-6BFC-439B-B054-E1670366E72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49ABFFE-28B0-4308-840F-C451B950B8E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3F4F53A3-4A38-4A84-93D5-C3CA6D86780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F05A0D36-687B-425A-96A3-22844BAAD3D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63A604F-B327-4B8E-A39F-82D0E355838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03375FB-9135-4A7E-AF43-38AED0405F3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B0B57A4-CE02-4A2F-851E-0B91FA00761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DE9DCAE8-2929-4075-B73A-05F2515B168F}"/>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4B2828C9-1CA7-46FB-85B2-B2C21022CA5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28433E8D-8366-4F10-B015-EB9BD54CD33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A2AF6D50-12B7-4824-8ABB-302BCF25E739}"/>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C24DEA9F-7AE8-482B-AA2B-63A991ED399A}"/>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D8203D04-A754-4763-B588-2FC516B23E06}"/>
            </a:ext>
          </a:extLst>
        </xdr:cNvPr>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4021F6C9-96AE-45A5-A151-D515C898B9E8}"/>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76420413-1503-4207-8594-FCB7E30DF042}"/>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F915943D-334B-4E75-9DE7-7E5A5C3A88BB}"/>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1989229E-5A38-457C-A629-86FACF4872FD}"/>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128A3439-D5FA-4C8B-A216-FA908875BD98}"/>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2A6FEBB-6775-4A3A-A483-E93DE3707AC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F1169FB-73FD-47B3-87A4-4BE8A084491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990D32E-DC24-453D-A946-4237ECF2318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00627B6-9EE6-4EF7-B0D4-6ED44A36066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42A3768-4E90-4FB0-AC6F-E7CA65B07C9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7" name="楕円 186">
          <a:extLst>
            <a:ext uri="{FF2B5EF4-FFF2-40B4-BE49-F238E27FC236}">
              <a16:creationId xmlns:a16="http://schemas.microsoft.com/office/drawing/2014/main" id="{E321A967-41A2-410D-BB22-B956BAE723BD}"/>
            </a:ext>
          </a:extLst>
        </xdr:cNvPr>
        <xdr:cNvSpPr/>
      </xdr:nvSpPr>
      <xdr:spPr>
        <a:xfrm>
          <a:off x="45847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169290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CE5B6CD-F146-4A8C-A93F-C7B722291D9D}"/>
            </a:ext>
          </a:extLst>
        </xdr:cNvPr>
        <xdr:cNvSpPr txBox="1"/>
      </xdr:nvSpPr>
      <xdr:spPr>
        <a:xfrm>
          <a:off x="4673600"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163104</xdr:rowOff>
    </xdr:from>
    <xdr:to>
      <xdr:col>20</xdr:col>
      <xdr:colOff>38100</xdr:colOff>
      <xdr:row>61</xdr:row>
      <xdr:rowOff>93254</xdr:rowOff>
    </xdr:to>
    <xdr:sp macro="" textlink="">
      <xdr:nvSpPr>
        <xdr:cNvPr id="189" name="楕円 188">
          <a:extLst>
            <a:ext uri="{FF2B5EF4-FFF2-40B4-BE49-F238E27FC236}">
              <a16:creationId xmlns:a16="http://schemas.microsoft.com/office/drawing/2014/main" id="{53C9AD2C-ABE0-4622-B79C-2E6559734012}"/>
            </a:ext>
          </a:extLst>
        </xdr:cNvPr>
        <xdr:cNvSpPr/>
      </xdr:nvSpPr>
      <xdr:spPr>
        <a:xfrm>
          <a:off x="3746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42454</xdr:rowOff>
    </xdr:from>
    <xdr:to>
      <xdr:col>24</xdr:col>
      <xdr:colOff>63500</xdr:colOff>
      <xdr:row>61</xdr:row>
      <xdr:rowOff>70213</xdr:rowOff>
    </xdr:to>
    <xdr:cxnSp macro="">
      <xdr:nvCxnSpPr>
        <xdr:cNvPr id="190" name="直線コネクタ 189">
          <a:extLst>
            <a:ext uri="{FF2B5EF4-FFF2-40B4-BE49-F238E27FC236}">
              <a16:creationId xmlns:a16="http://schemas.microsoft.com/office/drawing/2014/main" id="{BE73FCB7-E6AE-4A49-AFBD-7AB24BBB4872}"/>
            </a:ext>
          </a:extLst>
        </xdr:cNvPr>
        <xdr:cNvCxnSpPr/>
      </xdr:nvCxnSpPr>
      <xdr:spPr>
        <a:xfrm>
          <a:off x="3797300" y="1050090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135346</xdr:rowOff>
    </xdr:from>
    <xdr:to>
      <xdr:col>15</xdr:col>
      <xdr:colOff>101600</xdr:colOff>
      <xdr:row>61</xdr:row>
      <xdr:rowOff>65496</xdr:rowOff>
    </xdr:to>
    <xdr:sp macro="" textlink="">
      <xdr:nvSpPr>
        <xdr:cNvPr id="191" name="楕円 190">
          <a:extLst>
            <a:ext uri="{FF2B5EF4-FFF2-40B4-BE49-F238E27FC236}">
              <a16:creationId xmlns:a16="http://schemas.microsoft.com/office/drawing/2014/main" id="{0794DCD7-CB49-43D1-9A91-7FFBEFC1B2AC}"/>
            </a:ext>
          </a:extLst>
        </xdr:cNvPr>
        <xdr:cNvSpPr/>
      </xdr:nvSpPr>
      <xdr:spPr>
        <a:xfrm>
          <a:off x="2857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14696</xdr:rowOff>
    </xdr:from>
    <xdr:to>
      <xdr:col>19</xdr:col>
      <xdr:colOff>177800</xdr:colOff>
      <xdr:row>61</xdr:row>
      <xdr:rowOff>42454</xdr:rowOff>
    </xdr:to>
    <xdr:cxnSp macro="">
      <xdr:nvCxnSpPr>
        <xdr:cNvPr id="192" name="直線コネクタ 191">
          <a:extLst>
            <a:ext uri="{FF2B5EF4-FFF2-40B4-BE49-F238E27FC236}">
              <a16:creationId xmlns:a16="http://schemas.microsoft.com/office/drawing/2014/main" id="{DAF93E83-34C0-465F-8964-950C4EAA8FD4}"/>
            </a:ext>
          </a:extLst>
        </xdr:cNvPr>
        <xdr:cNvCxnSpPr/>
      </xdr:nvCxnSpPr>
      <xdr:spPr>
        <a:xfrm>
          <a:off x="2908300" y="1047314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93" name="楕円 192">
          <a:extLst>
            <a:ext uri="{FF2B5EF4-FFF2-40B4-BE49-F238E27FC236}">
              <a16:creationId xmlns:a16="http://schemas.microsoft.com/office/drawing/2014/main" id="{BD42E8E9-E385-4A8B-9B51-E8D6291A63F5}"/>
            </a:ext>
          </a:extLst>
        </xdr:cNvPr>
        <xdr:cNvSpPr/>
      </xdr:nvSpPr>
      <xdr:spPr>
        <a:xfrm>
          <a:off x="196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61</xdr:row>
      <xdr:rowOff>14696</xdr:rowOff>
    </xdr:to>
    <xdr:cxnSp macro="">
      <xdr:nvCxnSpPr>
        <xdr:cNvPr id="194" name="直線コネクタ 193">
          <a:extLst>
            <a:ext uri="{FF2B5EF4-FFF2-40B4-BE49-F238E27FC236}">
              <a16:creationId xmlns:a16="http://schemas.microsoft.com/office/drawing/2014/main" id="{C22DC30B-E91A-4D6A-895B-2A0C4F587B78}"/>
            </a:ext>
          </a:extLst>
        </xdr:cNvPr>
        <xdr:cNvCxnSpPr/>
      </xdr:nvCxnSpPr>
      <xdr:spPr>
        <a:xfrm>
          <a:off x="2019300" y="104470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117384</xdr:rowOff>
    </xdr:from>
    <xdr:to>
      <xdr:col>6</xdr:col>
      <xdr:colOff>38100</xdr:colOff>
      <xdr:row>61</xdr:row>
      <xdr:rowOff>47534</xdr:rowOff>
    </xdr:to>
    <xdr:sp macro="" textlink="">
      <xdr:nvSpPr>
        <xdr:cNvPr id="195" name="楕円 194">
          <a:extLst>
            <a:ext uri="{FF2B5EF4-FFF2-40B4-BE49-F238E27FC236}">
              <a16:creationId xmlns:a16="http://schemas.microsoft.com/office/drawing/2014/main" id="{E6811C56-6F63-4B7B-9D0C-9E12C2E8A776}"/>
            </a:ext>
          </a:extLst>
        </xdr:cNvPr>
        <xdr:cNvSpPr/>
      </xdr:nvSpPr>
      <xdr:spPr>
        <a:xfrm>
          <a:off x="1079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160020</xdr:rowOff>
    </xdr:from>
    <xdr:to>
      <xdr:col>10</xdr:col>
      <xdr:colOff>114300</xdr:colOff>
      <xdr:row>60</xdr:row>
      <xdr:rowOff>168184</xdr:rowOff>
    </xdr:to>
    <xdr:cxnSp macro="">
      <xdr:nvCxnSpPr>
        <xdr:cNvPr id="196" name="直線コネクタ 195">
          <a:extLst>
            <a:ext uri="{FF2B5EF4-FFF2-40B4-BE49-F238E27FC236}">
              <a16:creationId xmlns:a16="http://schemas.microsoft.com/office/drawing/2014/main" id="{E1DDF7DE-ADFA-48B8-A2E7-73660B2CEFB6}"/>
            </a:ext>
          </a:extLst>
        </xdr:cNvPr>
        <xdr:cNvCxnSpPr/>
      </xdr:nvCxnSpPr>
      <xdr:spPr>
        <a:xfrm flipV="1">
          <a:off x="1130300" y="1044702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EB2B9E34-777B-44E5-8C73-1089096BCB37}"/>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774F930B-EDD3-4812-A624-6605EEB910F9}"/>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16E9C765-FB66-4844-AB91-224B24531726}"/>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76832F-3BD1-471D-ADB9-3224BE875D28}"/>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84381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92517FAE-CB66-49C0-AE8E-1BA2E43D0817}"/>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5015BB65-1EE0-4D66-9F1D-6E9C794A8DA0}"/>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F679BEE-DAE2-4A03-9E41-AFDC55DC0034}"/>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38661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74CD4EA-512C-4E3D-B60E-27E4AF56D093}"/>
            </a:ext>
          </a:extLst>
        </xdr:cNvPr>
        <xdr:cNvSpPr txBox="1"/>
      </xdr:nvSpPr>
      <xdr:spPr>
        <a:xfrm>
          <a:off x="927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8792797-D1DE-47D3-935D-DB77B2046D8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491E957-580C-4BE7-9624-EFCF17B843D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5CDCC36-2DC1-4EA5-B452-2C239D675C5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B886F63-A925-4D6E-8689-0D14A483FA2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F5ED032-B2C2-4577-8005-8ED7D121F79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7F37CFA-3525-4556-B2C1-196C43473A8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C60DD68-F013-4A7B-9609-184439784E6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A0B4C91-680E-4EA0-96C4-666F33B922F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1872978-C123-4532-A672-C618364144C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51AB8BA-204C-46B9-A71F-0301734484E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7314B442-EC28-475E-BFB7-CBD5FB7ED2E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5513C1B4-FB0B-4A73-9FC4-0890E8D45623}"/>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A0CEE65-BC3C-461F-9D1A-DCD97EC989D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DEF0F664-EAC6-473A-B008-5880D4958DA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2B687B3-7B68-499B-B049-3E9EC5A1C72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AFD3FF18-BEEE-408B-B483-BFAD86D4312A}"/>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F327093-537D-41DA-8DD2-6FAA8485E8B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7A4876D7-F038-4E73-8934-CC10B5DB0CC5}"/>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F236F1D6-032A-49E5-858B-01894C454F4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5CD5D6D1-A2B4-4B31-9AEB-80C4715F4A71}"/>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32A3794B-AE71-46F3-B194-5EE8215228C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6D60F08E-CFC4-4039-90BC-35BA4630008D}"/>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B59BD5F-0E7E-4DCA-BD08-5D30885AB8E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F09921F-2B2D-482A-BD2A-3173EA4F7D1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30D396C-8003-48A8-A76A-4B723E501E3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67CF2468-C545-4E2B-B1E7-C9C1CB0BEE20}"/>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DB4E0550-0436-44C6-83F7-C8C859A86494}"/>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B8B2E70C-DC53-4AEA-8BE4-446367BBC407}"/>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DDDFCB6-3C85-4096-B084-40E53731D67F}"/>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7B87D0E6-651E-4098-B605-9ABCDA20C7EC}"/>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AD63F5AC-FADE-47BD-B176-47B2D25A9171}"/>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84BA3186-AC66-42DC-95CB-56105AF16BCA}"/>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CF9E8DB9-709C-42E9-A529-8A98CAD60A7F}"/>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FEDF3FCF-C441-41CF-B1A3-57AE90673139}"/>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D6CE436E-C474-43FF-B80F-98091216563C}"/>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C0E993E2-1E7B-47AD-BF11-3C9900EF8F04}"/>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F6D4D54-8B0B-4026-9C2C-2DB3B3AB701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329B7F1-100E-400F-ACDC-A4DD38050D1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8922277-DB63-41DE-9CDD-2DE755A3888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DBE935F-DA43-434F-AC9F-A93A71B931E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32F33AA-DFAC-49D9-B695-7ABEFE89FA2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130652</xdr:rowOff>
    </xdr:from>
    <xdr:to>
      <xdr:col>55</xdr:col>
      <xdr:colOff>50800</xdr:colOff>
      <xdr:row>64</xdr:row>
      <xdr:rowOff>60802</xdr:rowOff>
    </xdr:to>
    <xdr:sp macro="" textlink="">
      <xdr:nvSpPr>
        <xdr:cNvPr id="246" name="楕円 245">
          <a:extLst>
            <a:ext uri="{FF2B5EF4-FFF2-40B4-BE49-F238E27FC236}">
              <a16:creationId xmlns:a16="http://schemas.microsoft.com/office/drawing/2014/main" id="{6ADF7575-3D88-4694-9EEF-6795BF31D915}"/>
            </a:ext>
          </a:extLst>
        </xdr:cNvPr>
        <xdr:cNvSpPr/>
      </xdr:nvSpPr>
      <xdr:spPr>
        <a:xfrm>
          <a:off x="10426700" y="1093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45579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98DA8EF-E97A-4308-9850-3C8105CF008D}"/>
            </a:ext>
          </a:extLst>
        </xdr:cNvPr>
        <xdr:cNvSpPr txBox="1"/>
      </xdr:nvSpPr>
      <xdr:spPr>
        <a:xfrm>
          <a:off x="10515600" y="1084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132224</xdr:rowOff>
    </xdr:from>
    <xdr:to>
      <xdr:col>50</xdr:col>
      <xdr:colOff>165100</xdr:colOff>
      <xdr:row>64</xdr:row>
      <xdr:rowOff>62374</xdr:rowOff>
    </xdr:to>
    <xdr:sp macro="" textlink="">
      <xdr:nvSpPr>
        <xdr:cNvPr id="248" name="楕円 247">
          <a:extLst>
            <a:ext uri="{FF2B5EF4-FFF2-40B4-BE49-F238E27FC236}">
              <a16:creationId xmlns:a16="http://schemas.microsoft.com/office/drawing/2014/main" id="{783500DD-9A83-42EB-983E-5D2578FE0E4C}"/>
            </a:ext>
          </a:extLst>
        </xdr:cNvPr>
        <xdr:cNvSpPr/>
      </xdr:nvSpPr>
      <xdr:spPr>
        <a:xfrm>
          <a:off x="9588500" y="1093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10002</xdr:rowOff>
    </xdr:from>
    <xdr:to>
      <xdr:col>55</xdr:col>
      <xdr:colOff>0</xdr:colOff>
      <xdr:row>64</xdr:row>
      <xdr:rowOff>11574</xdr:rowOff>
    </xdr:to>
    <xdr:cxnSp macro="">
      <xdr:nvCxnSpPr>
        <xdr:cNvPr id="249" name="直線コネクタ 248">
          <a:extLst>
            <a:ext uri="{FF2B5EF4-FFF2-40B4-BE49-F238E27FC236}">
              <a16:creationId xmlns:a16="http://schemas.microsoft.com/office/drawing/2014/main" id="{BB87F2BA-66AA-4EB4-9F63-D4E75631051A}"/>
            </a:ext>
          </a:extLst>
        </xdr:cNvPr>
        <xdr:cNvCxnSpPr/>
      </xdr:nvCxnSpPr>
      <xdr:spPr>
        <a:xfrm flipV="1">
          <a:off x="9639300" y="10982802"/>
          <a:ext cx="8382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133640</xdr:rowOff>
    </xdr:from>
    <xdr:to>
      <xdr:col>46</xdr:col>
      <xdr:colOff>38100</xdr:colOff>
      <xdr:row>64</xdr:row>
      <xdr:rowOff>63790</xdr:rowOff>
    </xdr:to>
    <xdr:sp macro="" textlink="">
      <xdr:nvSpPr>
        <xdr:cNvPr id="250" name="楕円 249">
          <a:extLst>
            <a:ext uri="{FF2B5EF4-FFF2-40B4-BE49-F238E27FC236}">
              <a16:creationId xmlns:a16="http://schemas.microsoft.com/office/drawing/2014/main" id="{458133C7-B476-4AB4-9869-0CAD14ED068A}"/>
            </a:ext>
          </a:extLst>
        </xdr:cNvPr>
        <xdr:cNvSpPr/>
      </xdr:nvSpPr>
      <xdr:spPr>
        <a:xfrm>
          <a:off x="8699500" y="1093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11574</xdr:rowOff>
    </xdr:from>
    <xdr:to>
      <xdr:col>50</xdr:col>
      <xdr:colOff>114300</xdr:colOff>
      <xdr:row>64</xdr:row>
      <xdr:rowOff>12990</xdr:rowOff>
    </xdr:to>
    <xdr:cxnSp macro="">
      <xdr:nvCxnSpPr>
        <xdr:cNvPr id="251" name="直線コネクタ 250">
          <a:extLst>
            <a:ext uri="{FF2B5EF4-FFF2-40B4-BE49-F238E27FC236}">
              <a16:creationId xmlns:a16="http://schemas.microsoft.com/office/drawing/2014/main" id="{52071829-9E72-4C49-8CE3-1FF942926394}"/>
            </a:ext>
          </a:extLst>
        </xdr:cNvPr>
        <xdr:cNvCxnSpPr/>
      </xdr:nvCxnSpPr>
      <xdr:spPr>
        <a:xfrm flipV="1">
          <a:off x="8750300" y="10984374"/>
          <a:ext cx="8890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134533</xdr:rowOff>
    </xdr:from>
    <xdr:to>
      <xdr:col>41</xdr:col>
      <xdr:colOff>101600</xdr:colOff>
      <xdr:row>64</xdr:row>
      <xdr:rowOff>64683</xdr:rowOff>
    </xdr:to>
    <xdr:sp macro="" textlink="">
      <xdr:nvSpPr>
        <xdr:cNvPr id="252" name="楕円 251">
          <a:extLst>
            <a:ext uri="{FF2B5EF4-FFF2-40B4-BE49-F238E27FC236}">
              <a16:creationId xmlns:a16="http://schemas.microsoft.com/office/drawing/2014/main" id="{8388C245-158E-442D-8897-9203120F5E99}"/>
            </a:ext>
          </a:extLst>
        </xdr:cNvPr>
        <xdr:cNvSpPr/>
      </xdr:nvSpPr>
      <xdr:spPr>
        <a:xfrm>
          <a:off x="7810500" y="1093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12990</xdr:rowOff>
    </xdr:from>
    <xdr:to>
      <xdr:col>45</xdr:col>
      <xdr:colOff>177800</xdr:colOff>
      <xdr:row>64</xdr:row>
      <xdr:rowOff>13883</xdr:rowOff>
    </xdr:to>
    <xdr:cxnSp macro="">
      <xdr:nvCxnSpPr>
        <xdr:cNvPr id="253" name="直線コネクタ 252">
          <a:extLst>
            <a:ext uri="{FF2B5EF4-FFF2-40B4-BE49-F238E27FC236}">
              <a16:creationId xmlns:a16="http://schemas.microsoft.com/office/drawing/2014/main" id="{212F1EAA-19CB-4ECC-888C-A67AAA00CBF1}"/>
            </a:ext>
          </a:extLst>
        </xdr:cNvPr>
        <xdr:cNvCxnSpPr/>
      </xdr:nvCxnSpPr>
      <xdr:spPr>
        <a:xfrm flipV="1">
          <a:off x="7861300" y="10985790"/>
          <a:ext cx="889000" cy="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138001</xdr:rowOff>
    </xdr:from>
    <xdr:to>
      <xdr:col>36</xdr:col>
      <xdr:colOff>165100</xdr:colOff>
      <xdr:row>64</xdr:row>
      <xdr:rowOff>68151</xdr:rowOff>
    </xdr:to>
    <xdr:sp macro="" textlink="">
      <xdr:nvSpPr>
        <xdr:cNvPr id="254" name="楕円 253">
          <a:extLst>
            <a:ext uri="{FF2B5EF4-FFF2-40B4-BE49-F238E27FC236}">
              <a16:creationId xmlns:a16="http://schemas.microsoft.com/office/drawing/2014/main" id="{050754E5-7C3B-433B-BFE5-2E763DD1FF4C}"/>
            </a:ext>
          </a:extLst>
        </xdr:cNvPr>
        <xdr:cNvSpPr/>
      </xdr:nvSpPr>
      <xdr:spPr>
        <a:xfrm>
          <a:off x="6921500" y="1093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13883</xdr:rowOff>
    </xdr:from>
    <xdr:to>
      <xdr:col>41</xdr:col>
      <xdr:colOff>50800</xdr:colOff>
      <xdr:row>64</xdr:row>
      <xdr:rowOff>17351</xdr:rowOff>
    </xdr:to>
    <xdr:cxnSp macro="">
      <xdr:nvCxnSpPr>
        <xdr:cNvPr id="255" name="直線コネクタ 254">
          <a:extLst>
            <a:ext uri="{FF2B5EF4-FFF2-40B4-BE49-F238E27FC236}">
              <a16:creationId xmlns:a16="http://schemas.microsoft.com/office/drawing/2014/main" id="{5A957E58-EC5E-4252-8E0E-EA044F7E3DAA}"/>
            </a:ext>
          </a:extLst>
        </xdr:cNvPr>
        <xdr:cNvCxnSpPr/>
      </xdr:nvCxnSpPr>
      <xdr:spPr>
        <a:xfrm flipV="1">
          <a:off x="6972300" y="10986683"/>
          <a:ext cx="8890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1D72CAD-7846-4D01-B80C-32ADCA2E98D2}"/>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778CEB7-E58F-4D63-BABF-A338FB3763BB}"/>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A2544DB-6C6B-4CDE-9995-50FF4DC39072}"/>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66F8271-869E-4D77-B6AD-780F3B6C2701}"/>
            </a:ext>
          </a:extLst>
        </xdr:cNvPr>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53501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BB4CD45-37B9-4C38-B77A-5BD6F6D3175F}"/>
            </a:ext>
          </a:extLst>
        </xdr:cNvPr>
        <xdr:cNvSpPr txBox="1"/>
      </xdr:nvSpPr>
      <xdr:spPr>
        <a:xfrm>
          <a:off x="9327095" y="1102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54917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62ABD99F-6BC1-4A0C-8EE3-BA0C0DB24AF1}"/>
            </a:ext>
          </a:extLst>
        </xdr:cNvPr>
        <xdr:cNvSpPr txBox="1"/>
      </xdr:nvSpPr>
      <xdr:spPr>
        <a:xfrm>
          <a:off x="8450795" y="11027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55810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0E19807-BA75-4A0E-B8F8-CE04A33259F0}"/>
            </a:ext>
          </a:extLst>
        </xdr:cNvPr>
        <xdr:cNvSpPr txBox="1"/>
      </xdr:nvSpPr>
      <xdr:spPr>
        <a:xfrm>
          <a:off x="7561795" y="11028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59278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FA886165-C77E-4319-B1D5-5EB1852C7277}"/>
            </a:ext>
          </a:extLst>
        </xdr:cNvPr>
        <xdr:cNvSpPr txBox="1"/>
      </xdr:nvSpPr>
      <xdr:spPr>
        <a:xfrm>
          <a:off x="6672795" y="1103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938ED03-BCF4-45B8-ABD9-AD6AE2D06B1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068B585-5604-4F20-8696-F33AD101276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35108DC-4A13-438D-B402-3A5CD6F29DB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FEA01A5-B30B-41B1-840C-2688AF1F73D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37F54EC-C041-4A07-BCB2-E377D3237AA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3AEC39B-F06F-4F73-AD3C-D59832990A4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565D250-7F48-4B14-87B7-F0FF1692E20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2F1BDFE-2741-4D6F-9818-AC0472C0EE9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FE521C2-48AE-411A-A2AD-5E45BD6DEC3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D563E77-4069-4C52-B4B7-ADA1E0A6064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21FB4D0-A92C-4BF4-8098-2CA00DE05A2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AF4C1C4-E24F-43B5-A521-55B930B9575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27F6256C-32FB-4C2F-B53C-0310E6EA34F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65AEC08-4F36-4C09-8CD4-05F2D9E7260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A8EFF2B5-E3B3-4AD9-BF32-B9F8F2817CE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C0A90BA4-E7AF-4B7E-9567-25104E617BA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6D1EA55A-2F09-4C6B-A113-830E590F717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7772FA2-B37D-48C0-8DC4-11A7E19A7BF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0A53302-946E-4D7A-A9A4-603A5E2DAA5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4725997-50C5-4728-A3C8-1B2B3266A7B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53EA642-C135-46ED-9E98-799DD87ACC9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DEFD5F9-3E9C-4F68-B5E0-CEBE95E18F5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A639637D-4ECD-48A3-989E-A07C8C4B813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3A64631-E928-4086-B456-1EB79219353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254890E6-2EBF-4971-8B8F-4B599994E250}"/>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C8B34E3D-34B0-4540-93CB-27259FB09A7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D49C4CED-2989-400A-B67F-2635532F7F1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28C7CF7-E7C0-464D-8FD5-79AC5DF88A8D}"/>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68D292CB-0E06-44ED-8EFC-192D75F7445F}"/>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A57F7F3C-5D0A-4412-9CFC-BD4B448859A6}"/>
            </a:ext>
          </a:extLst>
        </xdr:cNvPr>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6AEA5A2B-7B54-4BAE-BCDC-491D37ACA838}"/>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50FDD746-BE14-4A9E-9DE9-E8E9287943E3}"/>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F4529A08-F4D1-496B-A3B9-7406213E56AB}"/>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1AD1FC46-FC2B-4433-9AAE-A3954D79AD86}"/>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2F12E3F9-0E4B-4AFD-88AC-F3A240433CB4}"/>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A695488-1117-4138-B610-B96AEB87733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A0E8ADC-6089-4681-ADA1-C6331D4734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67A72D1-D66C-4E5A-815A-90644FDCBEE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9408538-1371-425F-8A75-D047C2585FE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9F8BE6B-0316-4048-AF53-68D886554C1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63500</xdr:rowOff>
    </xdr:from>
    <xdr:to>
      <xdr:col>24</xdr:col>
      <xdr:colOff>114300</xdr:colOff>
      <xdr:row>81</xdr:row>
      <xdr:rowOff>165100</xdr:rowOff>
    </xdr:to>
    <xdr:sp macro="" textlink="">
      <xdr:nvSpPr>
        <xdr:cNvPr id="304" name="楕円 303">
          <a:extLst>
            <a:ext uri="{FF2B5EF4-FFF2-40B4-BE49-F238E27FC236}">
              <a16:creationId xmlns:a16="http://schemas.microsoft.com/office/drawing/2014/main" id="{CB3F57EC-47DC-47DB-B054-F05C5D291F29}"/>
            </a:ext>
          </a:extLst>
        </xdr:cNvPr>
        <xdr:cNvSpPr/>
      </xdr:nvSpPr>
      <xdr:spPr>
        <a:xfrm>
          <a:off x="45847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86377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88F3334-2087-4BC6-B085-2C1DD7783516}"/>
            </a:ext>
          </a:extLst>
        </xdr:cNvPr>
        <xdr:cNvSpPr txBox="1"/>
      </xdr:nvSpPr>
      <xdr:spPr>
        <a:xfrm>
          <a:off x="4673600"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61595</xdr:rowOff>
    </xdr:from>
    <xdr:to>
      <xdr:col>20</xdr:col>
      <xdr:colOff>38100</xdr:colOff>
      <xdr:row>81</xdr:row>
      <xdr:rowOff>163195</xdr:rowOff>
    </xdr:to>
    <xdr:sp macro="" textlink="">
      <xdr:nvSpPr>
        <xdr:cNvPr id="306" name="楕円 305">
          <a:extLst>
            <a:ext uri="{FF2B5EF4-FFF2-40B4-BE49-F238E27FC236}">
              <a16:creationId xmlns:a16="http://schemas.microsoft.com/office/drawing/2014/main" id="{61BD46A8-BD6B-4865-B905-56800FFBFA14}"/>
            </a:ext>
          </a:extLst>
        </xdr:cNvPr>
        <xdr:cNvSpPr/>
      </xdr:nvSpPr>
      <xdr:spPr>
        <a:xfrm>
          <a:off x="3746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112395</xdr:rowOff>
    </xdr:from>
    <xdr:to>
      <xdr:col>24</xdr:col>
      <xdr:colOff>63500</xdr:colOff>
      <xdr:row>81</xdr:row>
      <xdr:rowOff>114300</xdr:rowOff>
    </xdr:to>
    <xdr:cxnSp macro="">
      <xdr:nvCxnSpPr>
        <xdr:cNvPr id="307" name="直線コネクタ 306">
          <a:extLst>
            <a:ext uri="{FF2B5EF4-FFF2-40B4-BE49-F238E27FC236}">
              <a16:creationId xmlns:a16="http://schemas.microsoft.com/office/drawing/2014/main" id="{7568584B-F201-45D5-B63C-8859A3ABD382}"/>
            </a:ext>
          </a:extLst>
        </xdr:cNvPr>
        <xdr:cNvCxnSpPr/>
      </xdr:nvCxnSpPr>
      <xdr:spPr>
        <a:xfrm>
          <a:off x="3797300" y="139998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88264</xdr:rowOff>
    </xdr:from>
    <xdr:to>
      <xdr:col>15</xdr:col>
      <xdr:colOff>101600</xdr:colOff>
      <xdr:row>84</xdr:row>
      <xdr:rowOff>18414</xdr:rowOff>
    </xdr:to>
    <xdr:sp macro="" textlink="">
      <xdr:nvSpPr>
        <xdr:cNvPr id="308" name="楕円 307">
          <a:extLst>
            <a:ext uri="{FF2B5EF4-FFF2-40B4-BE49-F238E27FC236}">
              <a16:creationId xmlns:a16="http://schemas.microsoft.com/office/drawing/2014/main" id="{E53E79F4-ACD1-4C1D-8916-F5477B696940}"/>
            </a:ext>
          </a:extLst>
        </xdr:cNvPr>
        <xdr:cNvSpPr/>
      </xdr:nvSpPr>
      <xdr:spPr>
        <a:xfrm>
          <a:off x="28575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112395</xdr:rowOff>
    </xdr:from>
    <xdr:to>
      <xdr:col>19</xdr:col>
      <xdr:colOff>177800</xdr:colOff>
      <xdr:row>83</xdr:row>
      <xdr:rowOff>139064</xdr:rowOff>
    </xdr:to>
    <xdr:cxnSp macro="">
      <xdr:nvCxnSpPr>
        <xdr:cNvPr id="309" name="直線コネクタ 308">
          <a:extLst>
            <a:ext uri="{FF2B5EF4-FFF2-40B4-BE49-F238E27FC236}">
              <a16:creationId xmlns:a16="http://schemas.microsoft.com/office/drawing/2014/main" id="{C23FF868-FA8A-40C2-AF14-43F337B241F2}"/>
            </a:ext>
          </a:extLst>
        </xdr:cNvPr>
        <xdr:cNvCxnSpPr/>
      </xdr:nvCxnSpPr>
      <xdr:spPr>
        <a:xfrm flipV="1">
          <a:off x="2908300" y="13999845"/>
          <a:ext cx="889000" cy="36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65405</xdr:rowOff>
    </xdr:from>
    <xdr:to>
      <xdr:col>10</xdr:col>
      <xdr:colOff>165100</xdr:colOff>
      <xdr:row>83</xdr:row>
      <xdr:rowOff>167005</xdr:rowOff>
    </xdr:to>
    <xdr:sp macro="" textlink="">
      <xdr:nvSpPr>
        <xdr:cNvPr id="310" name="楕円 309">
          <a:extLst>
            <a:ext uri="{FF2B5EF4-FFF2-40B4-BE49-F238E27FC236}">
              <a16:creationId xmlns:a16="http://schemas.microsoft.com/office/drawing/2014/main" id="{CE59F41A-6B76-43A6-BE22-09E8EEB0A517}"/>
            </a:ext>
          </a:extLst>
        </xdr:cNvPr>
        <xdr:cNvSpPr/>
      </xdr:nvSpPr>
      <xdr:spPr>
        <a:xfrm>
          <a:off x="1968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116205</xdr:rowOff>
    </xdr:from>
    <xdr:to>
      <xdr:col>15</xdr:col>
      <xdr:colOff>50800</xdr:colOff>
      <xdr:row>83</xdr:row>
      <xdr:rowOff>139064</xdr:rowOff>
    </xdr:to>
    <xdr:cxnSp macro="">
      <xdr:nvCxnSpPr>
        <xdr:cNvPr id="311" name="直線コネクタ 310">
          <a:extLst>
            <a:ext uri="{FF2B5EF4-FFF2-40B4-BE49-F238E27FC236}">
              <a16:creationId xmlns:a16="http://schemas.microsoft.com/office/drawing/2014/main" id="{6FE8287D-3882-4E64-8BF4-F105605275B9}"/>
            </a:ext>
          </a:extLst>
        </xdr:cNvPr>
        <xdr:cNvCxnSpPr/>
      </xdr:nvCxnSpPr>
      <xdr:spPr>
        <a:xfrm>
          <a:off x="2019300" y="143465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38736</xdr:rowOff>
    </xdr:from>
    <xdr:to>
      <xdr:col>6</xdr:col>
      <xdr:colOff>38100</xdr:colOff>
      <xdr:row>83</xdr:row>
      <xdr:rowOff>140336</xdr:rowOff>
    </xdr:to>
    <xdr:sp macro="" textlink="">
      <xdr:nvSpPr>
        <xdr:cNvPr id="312" name="楕円 311">
          <a:extLst>
            <a:ext uri="{FF2B5EF4-FFF2-40B4-BE49-F238E27FC236}">
              <a16:creationId xmlns:a16="http://schemas.microsoft.com/office/drawing/2014/main" id="{5679356F-6CCE-4BAE-AC82-D769EA99A358}"/>
            </a:ext>
          </a:extLst>
        </xdr:cNvPr>
        <xdr:cNvSpPr/>
      </xdr:nvSpPr>
      <xdr:spPr>
        <a:xfrm>
          <a:off x="1079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89536</xdr:rowOff>
    </xdr:from>
    <xdr:to>
      <xdr:col>10</xdr:col>
      <xdr:colOff>114300</xdr:colOff>
      <xdr:row>83</xdr:row>
      <xdr:rowOff>116205</xdr:rowOff>
    </xdr:to>
    <xdr:cxnSp macro="">
      <xdr:nvCxnSpPr>
        <xdr:cNvPr id="313" name="直線コネクタ 312">
          <a:extLst>
            <a:ext uri="{FF2B5EF4-FFF2-40B4-BE49-F238E27FC236}">
              <a16:creationId xmlns:a16="http://schemas.microsoft.com/office/drawing/2014/main" id="{962A03AC-D12E-41CE-8B65-CBABEB280F59}"/>
            </a:ext>
          </a:extLst>
        </xdr:cNvPr>
        <xdr:cNvCxnSpPr/>
      </xdr:nvCxnSpPr>
      <xdr:spPr>
        <a:xfrm>
          <a:off x="1130300" y="143198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314" name="n_1aveValue【公営住宅】&#10;有形固定資産減価償却率">
          <a:extLst>
            <a:ext uri="{FF2B5EF4-FFF2-40B4-BE49-F238E27FC236}">
              <a16:creationId xmlns:a16="http://schemas.microsoft.com/office/drawing/2014/main" id="{14E9DEB9-9348-4B70-8102-D91730B9E214}"/>
            </a:ext>
          </a:extLst>
        </xdr:cNvPr>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13FC1703-CB2D-4A21-9C81-6CE0DA557B57}"/>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08B0D27B-F930-4B54-87DC-E93C04B452D9}"/>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0FCA88AB-1EC7-483F-BFEC-2B2C926C7D6B}"/>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8272</xdr:rowOff>
    </xdr:from>
    <xdr:ext cx="405111" cy="259045"/>
    <xdr:sp macro="" textlink="">
      <xdr:nvSpPr>
        <xdr:cNvPr id="318" name="n_1mainValue【公営住宅】&#10;有形固定資産減価償却率">
          <a:extLst>
            <a:ext uri="{FF2B5EF4-FFF2-40B4-BE49-F238E27FC236}">
              <a16:creationId xmlns:a16="http://schemas.microsoft.com/office/drawing/2014/main" id="{8072EC22-98C7-4A3A-B5E8-8BC378C7F4E5}"/>
            </a:ext>
          </a:extLst>
        </xdr:cNvPr>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9541</xdr:rowOff>
    </xdr:from>
    <xdr:ext cx="405111" cy="259045"/>
    <xdr:sp macro="" textlink="">
      <xdr:nvSpPr>
        <xdr:cNvPr id="319" name="n_2mainValue【公営住宅】&#10;有形固定資産減価償却率">
          <a:extLst>
            <a:ext uri="{FF2B5EF4-FFF2-40B4-BE49-F238E27FC236}">
              <a16:creationId xmlns:a16="http://schemas.microsoft.com/office/drawing/2014/main" id="{AF1EB49F-FF3A-4DD9-A97C-A05337E99CCC}"/>
            </a:ext>
          </a:extLst>
        </xdr:cNvPr>
        <xdr:cNvSpPr txBox="1"/>
      </xdr:nvSpPr>
      <xdr:spPr>
        <a:xfrm>
          <a:off x="27057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158132</xdr:rowOff>
    </xdr:from>
    <xdr:ext cx="405111" cy="259045"/>
    <xdr:sp macro="" textlink="">
      <xdr:nvSpPr>
        <xdr:cNvPr id="320" name="n_3mainValue【公営住宅】&#10;有形固定資産減価償却率">
          <a:extLst>
            <a:ext uri="{FF2B5EF4-FFF2-40B4-BE49-F238E27FC236}">
              <a16:creationId xmlns:a16="http://schemas.microsoft.com/office/drawing/2014/main" id="{FD84027A-D648-4D51-9D40-7A0DBC1A1C0E}"/>
            </a:ext>
          </a:extLst>
        </xdr:cNvPr>
        <xdr:cNvSpPr txBox="1"/>
      </xdr:nvSpPr>
      <xdr:spPr>
        <a:xfrm>
          <a:off x="1816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131463</xdr:rowOff>
    </xdr:from>
    <xdr:ext cx="405111" cy="259045"/>
    <xdr:sp macro="" textlink="">
      <xdr:nvSpPr>
        <xdr:cNvPr id="321" name="n_4mainValue【公営住宅】&#10;有形固定資産減価償却率">
          <a:extLst>
            <a:ext uri="{FF2B5EF4-FFF2-40B4-BE49-F238E27FC236}">
              <a16:creationId xmlns:a16="http://schemas.microsoft.com/office/drawing/2014/main" id="{F960B157-9B9B-4400-8B5A-296D1B4329A1}"/>
            </a:ext>
          </a:extLst>
        </xdr:cNvPr>
        <xdr:cNvSpPr txBox="1"/>
      </xdr:nvSpPr>
      <xdr:spPr>
        <a:xfrm>
          <a:off x="927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B3ED7E9-7E61-4829-9053-E32A57036FE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FA54B96-D4D5-4FB4-9A12-1C5FE786CCB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CADFD92-E889-42DE-ADA9-D926F31FCDE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4B2417F-7D00-4103-93B8-EE3B0B3F9D7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466C07D-62F8-4701-BD76-27009B051B5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1AC1BAD-82F8-46BD-B73E-E0BD79270DB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5FFAE4C-36E5-4198-9BAA-F711265EBC3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9453941-04CF-4B5D-BAD0-C1FB7A9ED31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B42CAEA-4400-47F2-A53C-331AA1B7700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329E845-361B-4FAA-8C4C-991A0F737C6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84E91FC7-FC88-4392-A5FA-729A6B2A374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B0EBB2A7-99B5-4397-B56A-D2E5F43D67F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B229721-3BFA-4AAF-B992-BC27574E9BC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3288A9A3-BF59-4F07-A289-69A224ED2A0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DC31A7B0-3C43-4AE6-BE20-04181AB6DCF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1DC6C55B-2381-4331-9163-79C96E54E3B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C9851967-4C04-4C18-BA5E-9428F26DCC4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35C8BFDA-D3FE-4EDA-A123-E44BE7E7FB4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FCAE392B-B8C6-43FC-9EC0-B232A9FF101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4421C842-2533-40FD-9003-8E9F9555C3E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930A0A6-9380-4798-A0CF-D3E03A9542A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A1DBF6FC-9CC9-41D6-8B36-99FEEB25FBC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F8F33BEB-8740-492E-9115-DF0AFDC68A4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33BA11FA-F6CF-4208-8F60-79A23BE86CD3}"/>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C01786C2-4E69-4102-A2A9-396492785538}"/>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8BB800F8-8EF7-4CD6-9726-302EAB524DA9}"/>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CA962DA4-FBD7-49F1-B22F-9AF22A44CE05}"/>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D6346F5B-E97E-4B54-9849-148E5454F78E}"/>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110507</xdr:rowOff>
    </xdr:from>
    <xdr:ext cx="469744" cy="259045"/>
    <xdr:sp macro="" textlink="">
      <xdr:nvSpPr>
        <xdr:cNvPr id="350" name="【公営住宅】&#10;一人当たり面積平均値テキスト">
          <a:extLst>
            <a:ext uri="{FF2B5EF4-FFF2-40B4-BE49-F238E27FC236}">
              <a16:creationId xmlns:a16="http://schemas.microsoft.com/office/drawing/2014/main" id="{DEE0EE2D-C1C8-44F5-B177-286823F29027}"/>
            </a:ext>
          </a:extLst>
        </xdr:cNvPr>
        <xdr:cNvSpPr txBox="1"/>
      </xdr:nvSpPr>
      <xdr:spPr>
        <a:xfrm>
          <a:off x="10515600" y="1451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7E9818FB-C5BC-4339-9ECF-6094CAEBC644}"/>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97D2C13D-74C6-4899-85D8-C8FD216E1C76}"/>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8025E02A-3B1A-4607-9C69-98A06E46626C}"/>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795A7F34-2332-4EE1-BF6D-7F7B7E0F7A1B}"/>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AA8BF56E-3706-40C6-ABEA-5A34DA7C2069}"/>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EC91987-7A5C-43E4-AD50-29D04A2BB50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AD6EF31-8798-4BC0-82CF-4A648B79C4F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D5014D6-5A75-4A0F-9DAA-EB3A3756022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5D3E02D-0139-4210-BCC7-B304E12F641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C4DA2CF-EF00-4A91-A97C-D8B276C8AED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117411</xdr:rowOff>
    </xdr:from>
    <xdr:to>
      <xdr:col>55</xdr:col>
      <xdr:colOff>50800</xdr:colOff>
      <xdr:row>85</xdr:row>
      <xdr:rowOff>47561</xdr:rowOff>
    </xdr:to>
    <xdr:sp macro="" textlink="">
      <xdr:nvSpPr>
        <xdr:cNvPr id="361" name="楕円 360">
          <a:extLst>
            <a:ext uri="{FF2B5EF4-FFF2-40B4-BE49-F238E27FC236}">
              <a16:creationId xmlns:a16="http://schemas.microsoft.com/office/drawing/2014/main" id="{D144F289-736E-4E38-97B1-4E7CFDB96A24}"/>
            </a:ext>
          </a:extLst>
        </xdr:cNvPr>
        <xdr:cNvSpPr/>
      </xdr:nvSpPr>
      <xdr:spPr>
        <a:xfrm>
          <a:off x="10426700" y="1451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140288</xdr:rowOff>
    </xdr:from>
    <xdr:ext cx="469744" cy="259045"/>
    <xdr:sp macro="" textlink="">
      <xdr:nvSpPr>
        <xdr:cNvPr id="362" name="【公営住宅】&#10;一人当たり面積該当値テキスト">
          <a:extLst>
            <a:ext uri="{FF2B5EF4-FFF2-40B4-BE49-F238E27FC236}">
              <a16:creationId xmlns:a16="http://schemas.microsoft.com/office/drawing/2014/main" id="{3F1E5614-A7A5-4CFF-994D-DA253D13B516}"/>
            </a:ext>
          </a:extLst>
        </xdr:cNvPr>
        <xdr:cNvSpPr txBox="1"/>
      </xdr:nvSpPr>
      <xdr:spPr>
        <a:xfrm>
          <a:off x="10515600" y="1437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108838</xdr:rowOff>
    </xdr:from>
    <xdr:to>
      <xdr:col>50</xdr:col>
      <xdr:colOff>165100</xdr:colOff>
      <xdr:row>85</xdr:row>
      <xdr:rowOff>38988</xdr:rowOff>
    </xdr:to>
    <xdr:sp macro="" textlink="">
      <xdr:nvSpPr>
        <xdr:cNvPr id="363" name="楕円 362">
          <a:extLst>
            <a:ext uri="{FF2B5EF4-FFF2-40B4-BE49-F238E27FC236}">
              <a16:creationId xmlns:a16="http://schemas.microsoft.com/office/drawing/2014/main" id="{2F210732-605D-4C03-82FD-15CCA440F96B}"/>
            </a:ext>
          </a:extLst>
        </xdr:cNvPr>
        <xdr:cNvSpPr/>
      </xdr:nvSpPr>
      <xdr:spPr>
        <a:xfrm>
          <a:off x="9588500" y="1451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159638</xdr:rowOff>
    </xdr:from>
    <xdr:to>
      <xdr:col>55</xdr:col>
      <xdr:colOff>0</xdr:colOff>
      <xdr:row>84</xdr:row>
      <xdr:rowOff>168211</xdr:rowOff>
    </xdr:to>
    <xdr:cxnSp macro="">
      <xdr:nvCxnSpPr>
        <xdr:cNvPr id="364" name="直線コネクタ 363">
          <a:extLst>
            <a:ext uri="{FF2B5EF4-FFF2-40B4-BE49-F238E27FC236}">
              <a16:creationId xmlns:a16="http://schemas.microsoft.com/office/drawing/2014/main" id="{FF454D12-59C9-4623-A563-9C2F67315B89}"/>
            </a:ext>
          </a:extLst>
        </xdr:cNvPr>
        <xdr:cNvCxnSpPr/>
      </xdr:nvCxnSpPr>
      <xdr:spPr>
        <a:xfrm>
          <a:off x="9639300" y="14561438"/>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156274</xdr:rowOff>
    </xdr:from>
    <xdr:to>
      <xdr:col>46</xdr:col>
      <xdr:colOff>38100</xdr:colOff>
      <xdr:row>85</xdr:row>
      <xdr:rowOff>86424</xdr:rowOff>
    </xdr:to>
    <xdr:sp macro="" textlink="">
      <xdr:nvSpPr>
        <xdr:cNvPr id="365" name="楕円 364">
          <a:extLst>
            <a:ext uri="{FF2B5EF4-FFF2-40B4-BE49-F238E27FC236}">
              <a16:creationId xmlns:a16="http://schemas.microsoft.com/office/drawing/2014/main" id="{9266AB0D-AA5C-4440-B8C0-C9652795CAE6}"/>
            </a:ext>
          </a:extLst>
        </xdr:cNvPr>
        <xdr:cNvSpPr/>
      </xdr:nvSpPr>
      <xdr:spPr>
        <a:xfrm>
          <a:off x="8699500" y="1455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159638</xdr:rowOff>
    </xdr:from>
    <xdr:to>
      <xdr:col>50</xdr:col>
      <xdr:colOff>114300</xdr:colOff>
      <xdr:row>85</xdr:row>
      <xdr:rowOff>35624</xdr:rowOff>
    </xdr:to>
    <xdr:cxnSp macro="">
      <xdr:nvCxnSpPr>
        <xdr:cNvPr id="366" name="直線コネクタ 365">
          <a:extLst>
            <a:ext uri="{FF2B5EF4-FFF2-40B4-BE49-F238E27FC236}">
              <a16:creationId xmlns:a16="http://schemas.microsoft.com/office/drawing/2014/main" id="{FFC494D1-2D6D-4F17-8E10-DC1D90E0F2DD}"/>
            </a:ext>
          </a:extLst>
        </xdr:cNvPr>
        <xdr:cNvCxnSpPr/>
      </xdr:nvCxnSpPr>
      <xdr:spPr>
        <a:xfrm flipV="1">
          <a:off x="8750300" y="14561438"/>
          <a:ext cx="889000" cy="4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156845</xdr:rowOff>
    </xdr:from>
    <xdr:to>
      <xdr:col>41</xdr:col>
      <xdr:colOff>101600</xdr:colOff>
      <xdr:row>85</xdr:row>
      <xdr:rowOff>86995</xdr:rowOff>
    </xdr:to>
    <xdr:sp macro="" textlink="">
      <xdr:nvSpPr>
        <xdr:cNvPr id="367" name="楕円 366">
          <a:extLst>
            <a:ext uri="{FF2B5EF4-FFF2-40B4-BE49-F238E27FC236}">
              <a16:creationId xmlns:a16="http://schemas.microsoft.com/office/drawing/2014/main" id="{95563CC4-3C66-4411-ADD9-F5394D0CEF57}"/>
            </a:ext>
          </a:extLst>
        </xdr:cNvPr>
        <xdr:cNvSpPr/>
      </xdr:nvSpPr>
      <xdr:spPr>
        <a:xfrm>
          <a:off x="7810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35624</xdr:rowOff>
    </xdr:from>
    <xdr:to>
      <xdr:col>45</xdr:col>
      <xdr:colOff>177800</xdr:colOff>
      <xdr:row>85</xdr:row>
      <xdr:rowOff>36195</xdr:rowOff>
    </xdr:to>
    <xdr:cxnSp macro="">
      <xdr:nvCxnSpPr>
        <xdr:cNvPr id="368" name="直線コネクタ 367">
          <a:extLst>
            <a:ext uri="{FF2B5EF4-FFF2-40B4-BE49-F238E27FC236}">
              <a16:creationId xmlns:a16="http://schemas.microsoft.com/office/drawing/2014/main" id="{65EA70A8-5FF9-41ED-BCB1-C0AC39EE9CDF}"/>
            </a:ext>
          </a:extLst>
        </xdr:cNvPr>
        <xdr:cNvCxnSpPr/>
      </xdr:nvCxnSpPr>
      <xdr:spPr>
        <a:xfrm flipV="1">
          <a:off x="7861300" y="1460887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156463</xdr:rowOff>
    </xdr:from>
    <xdr:to>
      <xdr:col>36</xdr:col>
      <xdr:colOff>165100</xdr:colOff>
      <xdr:row>85</xdr:row>
      <xdr:rowOff>86613</xdr:rowOff>
    </xdr:to>
    <xdr:sp macro="" textlink="">
      <xdr:nvSpPr>
        <xdr:cNvPr id="369" name="楕円 368">
          <a:extLst>
            <a:ext uri="{FF2B5EF4-FFF2-40B4-BE49-F238E27FC236}">
              <a16:creationId xmlns:a16="http://schemas.microsoft.com/office/drawing/2014/main" id="{4DFE5F4C-DE07-44DA-920C-3128B947CE3B}"/>
            </a:ext>
          </a:extLst>
        </xdr:cNvPr>
        <xdr:cNvSpPr/>
      </xdr:nvSpPr>
      <xdr:spPr>
        <a:xfrm>
          <a:off x="6921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35813</xdr:rowOff>
    </xdr:from>
    <xdr:to>
      <xdr:col>41</xdr:col>
      <xdr:colOff>50800</xdr:colOff>
      <xdr:row>85</xdr:row>
      <xdr:rowOff>36195</xdr:rowOff>
    </xdr:to>
    <xdr:cxnSp macro="">
      <xdr:nvCxnSpPr>
        <xdr:cNvPr id="370" name="直線コネクタ 369">
          <a:extLst>
            <a:ext uri="{FF2B5EF4-FFF2-40B4-BE49-F238E27FC236}">
              <a16:creationId xmlns:a16="http://schemas.microsoft.com/office/drawing/2014/main" id="{B2D2BD03-6DA1-4EF3-9D66-44B5577F45BE}"/>
            </a:ext>
          </a:extLst>
        </xdr:cNvPr>
        <xdr:cNvCxnSpPr/>
      </xdr:nvCxnSpPr>
      <xdr:spPr>
        <a:xfrm>
          <a:off x="6972300" y="1460906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63453</xdr:rowOff>
    </xdr:from>
    <xdr:ext cx="469744" cy="259045"/>
    <xdr:sp macro="" textlink="">
      <xdr:nvSpPr>
        <xdr:cNvPr id="371" name="n_1aveValue【公営住宅】&#10;一人当たり面積">
          <a:extLst>
            <a:ext uri="{FF2B5EF4-FFF2-40B4-BE49-F238E27FC236}">
              <a16:creationId xmlns:a16="http://schemas.microsoft.com/office/drawing/2014/main" id="{AF697430-6FE9-4BC1-8189-EB8963DC2D9B}"/>
            </a:ext>
          </a:extLst>
        </xdr:cNvPr>
        <xdr:cNvSpPr txBox="1"/>
      </xdr:nvSpPr>
      <xdr:spPr>
        <a:xfrm>
          <a:off x="9391727" y="1463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D803B9FD-B1AC-4A99-9EE2-52120156DDA3}"/>
            </a:ext>
          </a:extLst>
        </xdr:cNvPr>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713F0ED6-94FD-4AC4-98DF-EB3720DBAB85}"/>
            </a:ext>
          </a:extLst>
        </xdr:cNvPr>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a:extLst>
            <a:ext uri="{FF2B5EF4-FFF2-40B4-BE49-F238E27FC236}">
              <a16:creationId xmlns:a16="http://schemas.microsoft.com/office/drawing/2014/main" id="{4C34DD71-921E-4745-BC97-5F62F86AAADE}"/>
            </a:ext>
          </a:extLst>
        </xdr:cNvPr>
        <xdr:cNvSpPr txBox="1"/>
      </xdr:nvSpPr>
      <xdr:spPr>
        <a:xfrm>
          <a:off x="6737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55515</xdr:rowOff>
    </xdr:from>
    <xdr:ext cx="469744" cy="259045"/>
    <xdr:sp macro="" textlink="">
      <xdr:nvSpPr>
        <xdr:cNvPr id="375" name="n_1mainValue【公営住宅】&#10;一人当たり面積">
          <a:extLst>
            <a:ext uri="{FF2B5EF4-FFF2-40B4-BE49-F238E27FC236}">
              <a16:creationId xmlns:a16="http://schemas.microsoft.com/office/drawing/2014/main" id="{EF89D577-A0A4-4A76-BF4B-722CBBFCE64C}"/>
            </a:ext>
          </a:extLst>
        </xdr:cNvPr>
        <xdr:cNvSpPr txBox="1"/>
      </xdr:nvSpPr>
      <xdr:spPr>
        <a:xfrm>
          <a:off x="9391727" y="1428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77551</xdr:rowOff>
    </xdr:from>
    <xdr:ext cx="469744" cy="259045"/>
    <xdr:sp macro="" textlink="">
      <xdr:nvSpPr>
        <xdr:cNvPr id="376" name="n_2mainValue【公営住宅】&#10;一人当たり面積">
          <a:extLst>
            <a:ext uri="{FF2B5EF4-FFF2-40B4-BE49-F238E27FC236}">
              <a16:creationId xmlns:a16="http://schemas.microsoft.com/office/drawing/2014/main" id="{FABE6BAD-0FC3-4372-8A30-68554175AA71}"/>
            </a:ext>
          </a:extLst>
        </xdr:cNvPr>
        <xdr:cNvSpPr txBox="1"/>
      </xdr:nvSpPr>
      <xdr:spPr>
        <a:xfrm>
          <a:off x="8515427" y="1465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78122</xdr:rowOff>
    </xdr:from>
    <xdr:ext cx="469744" cy="259045"/>
    <xdr:sp macro="" textlink="">
      <xdr:nvSpPr>
        <xdr:cNvPr id="377" name="n_3mainValue【公営住宅】&#10;一人当たり面積">
          <a:extLst>
            <a:ext uri="{FF2B5EF4-FFF2-40B4-BE49-F238E27FC236}">
              <a16:creationId xmlns:a16="http://schemas.microsoft.com/office/drawing/2014/main" id="{F43E5DDC-596A-4E31-B4E1-41B86A8EB20D}"/>
            </a:ext>
          </a:extLst>
        </xdr:cNvPr>
        <xdr:cNvSpPr txBox="1"/>
      </xdr:nvSpPr>
      <xdr:spPr>
        <a:xfrm>
          <a:off x="7626427" y="1465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77740</xdr:rowOff>
    </xdr:from>
    <xdr:ext cx="469744" cy="259045"/>
    <xdr:sp macro="" textlink="">
      <xdr:nvSpPr>
        <xdr:cNvPr id="378" name="n_4mainValue【公営住宅】&#10;一人当たり面積">
          <a:extLst>
            <a:ext uri="{FF2B5EF4-FFF2-40B4-BE49-F238E27FC236}">
              <a16:creationId xmlns:a16="http://schemas.microsoft.com/office/drawing/2014/main" id="{B0E033C4-C524-4BAE-85D7-0A56E0B7790E}"/>
            </a:ext>
          </a:extLst>
        </xdr:cNvPr>
        <xdr:cNvSpPr txBox="1"/>
      </xdr:nvSpPr>
      <xdr:spPr>
        <a:xfrm>
          <a:off x="6737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1DD465C-7D9C-4A6E-9050-66FC936A58C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38FC23D-C626-480C-AAE3-C80410E9414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7F28E6FF-32C8-4218-A67A-FBC48B307C7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193D3434-6427-4BB6-B82C-DAD3E25B3A5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8C0E13B8-8457-4D89-A90B-0A0E06EF6D2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FC6CDCEB-8305-443F-A33B-C9E9BFD9449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52250E9-3B54-4CC2-AD42-A7BDAD2314E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82BA6C25-3093-44E7-971A-BB3A401E18E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7D83B7CB-93A5-45AE-BEBB-2F9E9F3B583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360205A8-E2DA-4E6F-8AEA-A54CA86154B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A7CBD536-346E-4E7B-ADB9-BCA66107EF7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9FE2CC76-7B34-44CE-9187-63C5112479B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20F432EB-BC87-4E48-B75F-A450FF3DACC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D06C7F7C-7F06-418D-AF1C-7D910A42AA1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C50FFC15-3E39-4508-855C-8DB563C7F56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3829CEDC-8BEF-41F5-A33D-AEDC6657549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24B79CCF-FEC8-492D-A592-B1254328CD5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DE68B120-66F6-40FB-97FE-C78D6ADA471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D31E9669-43B2-43DF-AB22-911068DED06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13F41D0D-C0F7-4D6D-8C97-029686CBE28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3328ADEE-C0F9-4EB1-8B6F-ECFA75D9A5E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825B885D-56A9-4EB2-AE8C-4134EF7CC5E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A084B200-FB4F-4190-A285-F58DD88C049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E8F375CE-C8EA-441F-804D-1DCD8EB7E92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7799F267-CF6A-4DE8-956C-09FC8E452DD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AA18D689-9452-4CBC-AC71-03A35ED8E9B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4C4134D9-D01F-440B-8239-5936A913A5C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38F798FE-40D6-42FB-A2BA-509E6373BB9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9154413D-5B5B-4453-9DD4-2E137B0A755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5F5082A7-6CDD-4BAB-B578-AC19FB8A04F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F975AF50-C7B4-419B-8CBE-76583D226BB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6B8FBA7F-91D2-4B27-B1D4-0E85CD85A87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D83C4AF3-31AB-4BA5-B489-A5FE4E3294C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DADA8360-3052-4F72-B6EF-A00CC6F726E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D44B854A-95EA-4608-A24D-3282F8C272E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3634EFB3-08F2-4B64-8141-D5FE6B11D11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F2E5E9E5-EB4C-4F74-BF68-2D504992A2E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28EDAA42-4781-47EA-927D-7E52848EE84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70EE85ED-67F0-4079-9FD2-9AA0E25FECC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FBEA5C7C-1236-408D-82A2-9C6F6DB611B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BA63CD16-9661-4CF1-B080-773A9A12B08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2FD08EED-2B50-4C5E-8C74-B9D4099A92C2}"/>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2567F49D-3094-4B96-80D5-89A2F0A86CC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818D882-1FE7-46C2-A2E5-85FDCE12E38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FF8121A0-EBD8-47EB-8E63-A435260127CC}"/>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a:extLst>
            <a:ext uri="{FF2B5EF4-FFF2-40B4-BE49-F238E27FC236}">
              <a16:creationId xmlns:a16="http://schemas.microsoft.com/office/drawing/2014/main" id="{A55BCC3A-FBD0-4AA2-839A-1782565093A8}"/>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F2ED7323-61EA-492D-AAD2-2D23D862E936}"/>
            </a:ext>
          </a:extLst>
        </xdr:cNvPr>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a:extLst>
            <a:ext uri="{FF2B5EF4-FFF2-40B4-BE49-F238E27FC236}">
              <a16:creationId xmlns:a16="http://schemas.microsoft.com/office/drawing/2014/main" id="{5465B14A-9365-437D-937A-6CC6ECC3CFD5}"/>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a:extLst>
            <a:ext uri="{FF2B5EF4-FFF2-40B4-BE49-F238E27FC236}">
              <a16:creationId xmlns:a16="http://schemas.microsoft.com/office/drawing/2014/main" id="{9EB94D7A-BD7D-4EB6-9154-334928A4FE68}"/>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a:extLst>
            <a:ext uri="{FF2B5EF4-FFF2-40B4-BE49-F238E27FC236}">
              <a16:creationId xmlns:a16="http://schemas.microsoft.com/office/drawing/2014/main" id="{6E744B36-461A-440A-9A3B-95C93C8FDE38}"/>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a:extLst>
            <a:ext uri="{FF2B5EF4-FFF2-40B4-BE49-F238E27FC236}">
              <a16:creationId xmlns:a16="http://schemas.microsoft.com/office/drawing/2014/main" id="{1D45487C-445C-4CDA-AB54-C30830AE7546}"/>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430" name="フローチャート: 判断 429">
          <a:extLst>
            <a:ext uri="{FF2B5EF4-FFF2-40B4-BE49-F238E27FC236}">
              <a16:creationId xmlns:a16="http://schemas.microsoft.com/office/drawing/2014/main" id="{09A38F8B-23D0-41FE-A81C-560B97FA0575}"/>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2BEA3C6-A650-42DD-9BFF-DB80D1D0EAB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BA1CA53-DCF9-4981-BAAE-5FCB64D3A13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586621D-A0ED-4A7C-AD78-68B78A3A346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0D95640-62FA-4CB8-9240-0D9A312423E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A88AE8B-925E-4BAB-8EE2-E29B2596040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160927</xdr:rowOff>
    </xdr:from>
    <xdr:to>
      <xdr:col>85</xdr:col>
      <xdr:colOff>177800</xdr:colOff>
      <xdr:row>41</xdr:row>
      <xdr:rowOff>91077</xdr:rowOff>
    </xdr:to>
    <xdr:sp macro="" textlink="">
      <xdr:nvSpPr>
        <xdr:cNvPr id="436" name="楕円 435">
          <a:extLst>
            <a:ext uri="{FF2B5EF4-FFF2-40B4-BE49-F238E27FC236}">
              <a16:creationId xmlns:a16="http://schemas.microsoft.com/office/drawing/2014/main" id="{F858F85C-AEDB-4C4D-B500-D59E0F85107B}"/>
            </a:ext>
          </a:extLst>
        </xdr:cNvPr>
        <xdr:cNvSpPr/>
      </xdr:nvSpPr>
      <xdr:spPr>
        <a:xfrm>
          <a:off x="16268700" y="70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139354</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9A08580A-D10E-4EE9-9DB5-300D4FFD524A}"/>
            </a:ext>
          </a:extLst>
        </xdr:cNvPr>
        <xdr:cNvSpPr txBox="1"/>
      </xdr:nvSpPr>
      <xdr:spPr>
        <a:xfrm>
          <a:off x="16357600"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138067</xdr:rowOff>
    </xdr:from>
    <xdr:to>
      <xdr:col>81</xdr:col>
      <xdr:colOff>101600</xdr:colOff>
      <xdr:row>41</xdr:row>
      <xdr:rowOff>68217</xdr:rowOff>
    </xdr:to>
    <xdr:sp macro="" textlink="">
      <xdr:nvSpPr>
        <xdr:cNvPr id="438" name="楕円 437">
          <a:extLst>
            <a:ext uri="{FF2B5EF4-FFF2-40B4-BE49-F238E27FC236}">
              <a16:creationId xmlns:a16="http://schemas.microsoft.com/office/drawing/2014/main" id="{09FB2B86-35C3-4A12-B73E-E2866D7D9CB4}"/>
            </a:ext>
          </a:extLst>
        </xdr:cNvPr>
        <xdr:cNvSpPr/>
      </xdr:nvSpPr>
      <xdr:spPr>
        <a:xfrm>
          <a:off x="15430500" y="69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17417</xdr:rowOff>
    </xdr:from>
    <xdr:to>
      <xdr:col>85</xdr:col>
      <xdr:colOff>127000</xdr:colOff>
      <xdr:row>41</xdr:row>
      <xdr:rowOff>40277</xdr:rowOff>
    </xdr:to>
    <xdr:cxnSp macro="">
      <xdr:nvCxnSpPr>
        <xdr:cNvPr id="439" name="直線コネクタ 438">
          <a:extLst>
            <a:ext uri="{FF2B5EF4-FFF2-40B4-BE49-F238E27FC236}">
              <a16:creationId xmlns:a16="http://schemas.microsoft.com/office/drawing/2014/main" id="{7C643982-D8C5-4AD3-B808-5C6F2806F912}"/>
            </a:ext>
          </a:extLst>
        </xdr:cNvPr>
        <xdr:cNvCxnSpPr/>
      </xdr:nvCxnSpPr>
      <xdr:spPr>
        <a:xfrm>
          <a:off x="15481300" y="704686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108676</xdr:rowOff>
    </xdr:from>
    <xdr:to>
      <xdr:col>76</xdr:col>
      <xdr:colOff>165100</xdr:colOff>
      <xdr:row>41</xdr:row>
      <xdr:rowOff>38826</xdr:rowOff>
    </xdr:to>
    <xdr:sp macro="" textlink="">
      <xdr:nvSpPr>
        <xdr:cNvPr id="440" name="楕円 439">
          <a:extLst>
            <a:ext uri="{FF2B5EF4-FFF2-40B4-BE49-F238E27FC236}">
              <a16:creationId xmlns:a16="http://schemas.microsoft.com/office/drawing/2014/main" id="{9D6B555D-332C-409B-87F1-37FFA53C1515}"/>
            </a:ext>
          </a:extLst>
        </xdr:cNvPr>
        <xdr:cNvSpPr/>
      </xdr:nvSpPr>
      <xdr:spPr>
        <a:xfrm>
          <a:off x="14541500" y="69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159476</xdr:rowOff>
    </xdr:from>
    <xdr:to>
      <xdr:col>81</xdr:col>
      <xdr:colOff>50800</xdr:colOff>
      <xdr:row>41</xdr:row>
      <xdr:rowOff>17417</xdr:rowOff>
    </xdr:to>
    <xdr:cxnSp macro="">
      <xdr:nvCxnSpPr>
        <xdr:cNvPr id="441" name="直線コネクタ 440">
          <a:extLst>
            <a:ext uri="{FF2B5EF4-FFF2-40B4-BE49-F238E27FC236}">
              <a16:creationId xmlns:a16="http://schemas.microsoft.com/office/drawing/2014/main" id="{C5ED33BA-5B74-445F-8227-ECBB1D42E474}"/>
            </a:ext>
          </a:extLst>
        </xdr:cNvPr>
        <xdr:cNvCxnSpPr/>
      </xdr:nvCxnSpPr>
      <xdr:spPr>
        <a:xfrm>
          <a:off x="14592300" y="701747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125004</xdr:rowOff>
    </xdr:from>
    <xdr:to>
      <xdr:col>72</xdr:col>
      <xdr:colOff>38100</xdr:colOff>
      <xdr:row>41</xdr:row>
      <xdr:rowOff>55154</xdr:rowOff>
    </xdr:to>
    <xdr:sp macro="" textlink="">
      <xdr:nvSpPr>
        <xdr:cNvPr id="442" name="楕円 441">
          <a:extLst>
            <a:ext uri="{FF2B5EF4-FFF2-40B4-BE49-F238E27FC236}">
              <a16:creationId xmlns:a16="http://schemas.microsoft.com/office/drawing/2014/main" id="{A3C8DF09-8C3C-486E-B98F-D6431C900612}"/>
            </a:ext>
          </a:extLst>
        </xdr:cNvPr>
        <xdr:cNvSpPr/>
      </xdr:nvSpPr>
      <xdr:spPr>
        <a:xfrm>
          <a:off x="136525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159476</xdr:rowOff>
    </xdr:from>
    <xdr:to>
      <xdr:col>76</xdr:col>
      <xdr:colOff>114300</xdr:colOff>
      <xdr:row>41</xdr:row>
      <xdr:rowOff>4354</xdr:rowOff>
    </xdr:to>
    <xdr:cxnSp macro="">
      <xdr:nvCxnSpPr>
        <xdr:cNvPr id="443" name="直線コネクタ 442">
          <a:extLst>
            <a:ext uri="{FF2B5EF4-FFF2-40B4-BE49-F238E27FC236}">
              <a16:creationId xmlns:a16="http://schemas.microsoft.com/office/drawing/2014/main" id="{BD13EAE8-DB6B-4419-9243-86ED2003F0DD}"/>
            </a:ext>
          </a:extLst>
        </xdr:cNvPr>
        <xdr:cNvCxnSpPr/>
      </xdr:nvCxnSpPr>
      <xdr:spPr>
        <a:xfrm flipV="1">
          <a:off x="13703300" y="701747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93980</xdr:rowOff>
    </xdr:from>
    <xdr:to>
      <xdr:col>67</xdr:col>
      <xdr:colOff>101600</xdr:colOff>
      <xdr:row>41</xdr:row>
      <xdr:rowOff>24130</xdr:rowOff>
    </xdr:to>
    <xdr:sp macro="" textlink="">
      <xdr:nvSpPr>
        <xdr:cNvPr id="444" name="楕円 443">
          <a:extLst>
            <a:ext uri="{FF2B5EF4-FFF2-40B4-BE49-F238E27FC236}">
              <a16:creationId xmlns:a16="http://schemas.microsoft.com/office/drawing/2014/main" id="{857DD673-6B26-4191-B2B3-34FFC986268B}"/>
            </a:ext>
          </a:extLst>
        </xdr:cNvPr>
        <xdr:cNvSpPr/>
      </xdr:nvSpPr>
      <xdr:spPr>
        <a:xfrm>
          <a:off x="1276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144780</xdr:rowOff>
    </xdr:from>
    <xdr:to>
      <xdr:col>71</xdr:col>
      <xdr:colOff>177800</xdr:colOff>
      <xdr:row>41</xdr:row>
      <xdr:rowOff>4354</xdr:rowOff>
    </xdr:to>
    <xdr:cxnSp macro="">
      <xdr:nvCxnSpPr>
        <xdr:cNvPr id="445" name="直線コネクタ 444">
          <a:extLst>
            <a:ext uri="{FF2B5EF4-FFF2-40B4-BE49-F238E27FC236}">
              <a16:creationId xmlns:a16="http://schemas.microsoft.com/office/drawing/2014/main" id="{671D6FE9-E075-4E9B-9627-E0FEBF41D938}"/>
            </a:ext>
          </a:extLst>
        </xdr:cNvPr>
        <xdr:cNvCxnSpPr/>
      </xdr:nvCxnSpPr>
      <xdr:spPr>
        <a:xfrm>
          <a:off x="12814300" y="700278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214416C8-438C-4257-8332-E9AF891DD64E}"/>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CC4C00CC-B1A1-4C70-9162-CBE5702543AF}"/>
            </a:ext>
          </a:extLst>
        </xdr:cNvPr>
        <xdr:cNvSpPr txBox="1"/>
      </xdr:nvSpPr>
      <xdr:spPr>
        <a:xfrm>
          <a:off x="14389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A5767B71-6F89-4B59-BC43-40E75CAEB41E}"/>
            </a:ext>
          </a:extLst>
        </xdr:cNvPr>
        <xdr:cNvSpPr txBox="1"/>
      </xdr:nvSpPr>
      <xdr:spPr>
        <a:xfrm>
          <a:off x="13500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8840D881-AFF6-4AE4-8D2F-7C203F49D16E}"/>
            </a:ext>
          </a:extLst>
        </xdr:cNvPr>
        <xdr:cNvSpPr txBox="1"/>
      </xdr:nvSpPr>
      <xdr:spPr>
        <a:xfrm>
          <a:off x="12611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59344</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B4478B07-8D54-4B21-A0DD-7AE36C6D80A3}"/>
            </a:ext>
          </a:extLst>
        </xdr:cNvPr>
        <xdr:cNvSpPr txBox="1"/>
      </xdr:nvSpPr>
      <xdr:spPr>
        <a:xfrm>
          <a:off x="15266044" y="708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29953</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292C7B81-509B-4085-8A4D-DF1E21157E76}"/>
            </a:ext>
          </a:extLst>
        </xdr:cNvPr>
        <xdr:cNvSpPr txBox="1"/>
      </xdr:nvSpPr>
      <xdr:spPr>
        <a:xfrm>
          <a:off x="14389744" y="705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46281</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D3B97E1B-8236-4B23-B1BE-84C639A88191}"/>
            </a:ext>
          </a:extLst>
        </xdr:cNvPr>
        <xdr:cNvSpPr txBox="1"/>
      </xdr:nvSpPr>
      <xdr:spPr>
        <a:xfrm>
          <a:off x="13500744" y="707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15257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C232F10E-2691-499E-99A6-787144F4391B}"/>
            </a:ext>
          </a:extLst>
        </xdr:cNvPr>
        <xdr:cNvSpPr txBox="1"/>
      </xdr:nvSpPr>
      <xdr:spPr>
        <a:xfrm>
          <a:off x="126117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ACD21388-7E7E-4156-A61D-C16B034DBEF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488CD91F-57F0-401F-81E2-6A428AEE957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3E920B36-FDC5-4FEE-BD91-22FA6422C24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467C966C-3F7F-4D21-8407-A992B0D1C50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A8F2FA4-F218-451A-87C1-C294369235D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BF6465F0-3984-4E40-94B5-57C70BCB8B6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3F568B09-187F-4D1A-BC31-E098B62AF39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2D646506-2FA4-4C91-BF6C-3A627322999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BFAE3EE3-0F7F-4151-A05C-714D76F0AA3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670987F9-1233-4BDF-8C0F-883A5E01DAB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ED36ABED-C0BE-4AD1-91BD-1C264140DFF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FF8C2804-9284-42CE-8301-4EEF8A5D83C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631C5D77-9D19-4F14-B4A6-E69348E5C08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617D21AB-C9A1-4FCD-97EE-D10CC6875C4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1E17FE5C-FD86-4230-A8D4-6215322F38C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1283255F-BC3A-4F71-8FD8-76C420A8269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6D1B3476-3979-4E9E-96A1-D8111F7D65F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ED86ABB7-CBC6-4A03-A8BA-2AF57CB1D4B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C220EC6B-1D5C-4B3B-94AB-58867C5BEAE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F4A3BD6B-ED4F-4F63-9B08-17781526FC4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AA5E8D58-0DE2-449A-8D5A-CF3A5EA5687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a:extLst>
            <a:ext uri="{FF2B5EF4-FFF2-40B4-BE49-F238E27FC236}">
              <a16:creationId xmlns:a16="http://schemas.microsoft.com/office/drawing/2014/main" id="{38F62578-0E1D-4E03-BE0B-009C31384A48}"/>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7AC19B38-D951-4621-8FFB-98E169FE1450}"/>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a:extLst>
            <a:ext uri="{FF2B5EF4-FFF2-40B4-BE49-F238E27FC236}">
              <a16:creationId xmlns:a16="http://schemas.microsoft.com/office/drawing/2014/main" id="{F2B6787E-AA8B-4586-A231-7DD8971FDD73}"/>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50D58C5D-13EC-47E3-9F5C-AA122E0BE348}"/>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a:extLst>
            <a:ext uri="{FF2B5EF4-FFF2-40B4-BE49-F238E27FC236}">
              <a16:creationId xmlns:a16="http://schemas.microsoft.com/office/drawing/2014/main" id="{1167CDF6-C8B1-4B01-8117-025D8DAB7840}"/>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494B0008-C4DD-42DC-AC46-7F5B453202CD}"/>
            </a:ext>
          </a:extLst>
        </xdr:cNvPr>
        <xdr:cNvSpPr txBox="1"/>
      </xdr:nvSpPr>
      <xdr:spPr>
        <a:xfrm>
          <a:off x="22199600" y="645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a:extLst>
            <a:ext uri="{FF2B5EF4-FFF2-40B4-BE49-F238E27FC236}">
              <a16:creationId xmlns:a16="http://schemas.microsoft.com/office/drawing/2014/main" id="{90402922-91B2-4AA8-9F30-18DB220B9332}"/>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a:extLst>
            <a:ext uri="{FF2B5EF4-FFF2-40B4-BE49-F238E27FC236}">
              <a16:creationId xmlns:a16="http://schemas.microsoft.com/office/drawing/2014/main" id="{29D82CB6-12A9-47BD-AEF8-F8A4C96496A1}"/>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a:extLst>
            <a:ext uri="{FF2B5EF4-FFF2-40B4-BE49-F238E27FC236}">
              <a16:creationId xmlns:a16="http://schemas.microsoft.com/office/drawing/2014/main" id="{76185464-BD38-4F8C-822A-2706998BCAEF}"/>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a:extLst>
            <a:ext uri="{FF2B5EF4-FFF2-40B4-BE49-F238E27FC236}">
              <a16:creationId xmlns:a16="http://schemas.microsoft.com/office/drawing/2014/main" id="{5F00A3BD-74A1-40FC-98B5-5F16BD6FDD3A}"/>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5" name="フローチャート: 判断 484">
          <a:extLst>
            <a:ext uri="{FF2B5EF4-FFF2-40B4-BE49-F238E27FC236}">
              <a16:creationId xmlns:a16="http://schemas.microsoft.com/office/drawing/2014/main" id="{A417EB93-772F-473D-955D-E9AE92568601}"/>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82FEB53-3D99-40B9-8B43-B1554923103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CDA0A81-C668-44B1-ADF4-6992D15BEDC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9F2A670-2624-446A-A42A-08DB30C9D24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5CE295A-797D-4BFD-86BF-EBA64868579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E2328FF-568F-4589-BAE5-500CCB6FCDA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135128</xdr:rowOff>
    </xdr:from>
    <xdr:to>
      <xdr:col>116</xdr:col>
      <xdr:colOff>114300</xdr:colOff>
      <xdr:row>40</xdr:row>
      <xdr:rowOff>65278</xdr:rowOff>
    </xdr:to>
    <xdr:sp macro="" textlink="">
      <xdr:nvSpPr>
        <xdr:cNvPr id="491" name="楕円 490">
          <a:extLst>
            <a:ext uri="{FF2B5EF4-FFF2-40B4-BE49-F238E27FC236}">
              <a16:creationId xmlns:a16="http://schemas.microsoft.com/office/drawing/2014/main" id="{CBE9CC1F-2BFF-4DB2-A981-8BDA420FE72E}"/>
            </a:ext>
          </a:extLst>
        </xdr:cNvPr>
        <xdr:cNvSpPr/>
      </xdr:nvSpPr>
      <xdr:spPr>
        <a:xfrm>
          <a:off x="22110700" y="68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113555</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4C86500D-B238-481F-B5F3-6E9551E0A0DF}"/>
            </a:ext>
          </a:extLst>
        </xdr:cNvPr>
        <xdr:cNvSpPr txBox="1"/>
      </xdr:nvSpPr>
      <xdr:spPr>
        <a:xfrm>
          <a:off x="22199600" y="680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137414</xdr:rowOff>
    </xdr:from>
    <xdr:to>
      <xdr:col>112</xdr:col>
      <xdr:colOff>38100</xdr:colOff>
      <xdr:row>40</xdr:row>
      <xdr:rowOff>67564</xdr:rowOff>
    </xdr:to>
    <xdr:sp macro="" textlink="">
      <xdr:nvSpPr>
        <xdr:cNvPr id="493" name="楕円 492">
          <a:extLst>
            <a:ext uri="{FF2B5EF4-FFF2-40B4-BE49-F238E27FC236}">
              <a16:creationId xmlns:a16="http://schemas.microsoft.com/office/drawing/2014/main" id="{B5F3EC83-4BEF-4102-8797-51496FCDDE2A}"/>
            </a:ext>
          </a:extLst>
        </xdr:cNvPr>
        <xdr:cNvSpPr/>
      </xdr:nvSpPr>
      <xdr:spPr>
        <a:xfrm>
          <a:off x="21272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xdr:rowOff>
    </xdr:from>
    <xdr:to>
      <xdr:col>116</xdr:col>
      <xdr:colOff>63500</xdr:colOff>
      <xdr:row>40</xdr:row>
      <xdr:rowOff>16764</xdr:rowOff>
    </xdr:to>
    <xdr:cxnSp macro="">
      <xdr:nvCxnSpPr>
        <xdr:cNvPr id="494" name="直線コネクタ 493">
          <a:extLst>
            <a:ext uri="{FF2B5EF4-FFF2-40B4-BE49-F238E27FC236}">
              <a16:creationId xmlns:a16="http://schemas.microsoft.com/office/drawing/2014/main" id="{0CFDDA39-EC10-4E81-A390-E9FB55AFDF59}"/>
            </a:ext>
          </a:extLst>
        </xdr:cNvPr>
        <xdr:cNvCxnSpPr/>
      </xdr:nvCxnSpPr>
      <xdr:spPr>
        <a:xfrm flipV="1">
          <a:off x="21323300" y="687247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141986</xdr:rowOff>
    </xdr:from>
    <xdr:to>
      <xdr:col>107</xdr:col>
      <xdr:colOff>101600</xdr:colOff>
      <xdr:row>40</xdr:row>
      <xdr:rowOff>72136</xdr:rowOff>
    </xdr:to>
    <xdr:sp macro="" textlink="">
      <xdr:nvSpPr>
        <xdr:cNvPr id="495" name="楕円 494">
          <a:extLst>
            <a:ext uri="{FF2B5EF4-FFF2-40B4-BE49-F238E27FC236}">
              <a16:creationId xmlns:a16="http://schemas.microsoft.com/office/drawing/2014/main" id="{9D38D6AD-A6BC-4FB1-B310-8C8E53E50B31}"/>
            </a:ext>
          </a:extLst>
        </xdr:cNvPr>
        <xdr:cNvSpPr/>
      </xdr:nvSpPr>
      <xdr:spPr>
        <a:xfrm>
          <a:off x="20383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xdr:rowOff>
    </xdr:from>
    <xdr:to>
      <xdr:col>111</xdr:col>
      <xdr:colOff>177800</xdr:colOff>
      <xdr:row>40</xdr:row>
      <xdr:rowOff>21336</xdr:rowOff>
    </xdr:to>
    <xdr:cxnSp macro="">
      <xdr:nvCxnSpPr>
        <xdr:cNvPr id="496" name="直線コネクタ 495">
          <a:extLst>
            <a:ext uri="{FF2B5EF4-FFF2-40B4-BE49-F238E27FC236}">
              <a16:creationId xmlns:a16="http://schemas.microsoft.com/office/drawing/2014/main" id="{B7C33502-675B-411F-BA4A-31BB0A0470EB}"/>
            </a:ext>
          </a:extLst>
        </xdr:cNvPr>
        <xdr:cNvCxnSpPr/>
      </xdr:nvCxnSpPr>
      <xdr:spPr>
        <a:xfrm flipV="1">
          <a:off x="20434300" y="6874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29972</xdr:rowOff>
    </xdr:from>
    <xdr:to>
      <xdr:col>102</xdr:col>
      <xdr:colOff>165100</xdr:colOff>
      <xdr:row>39</xdr:row>
      <xdr:rowOff>131572</xdr:rowOff>
    </xdr:to>
    <xdr:sp macro="" textlink="">
      <xdr:nvSpPr>
        <xdr:cNvPr id="497" name="楕円 496">
          <a:extLst>
            <a:ext uri="{FF2B5EF4-FFF2-40B4-BE49-F238E27FC236}">
              <a16:creationId xmlns:a16="http://schemas.microsoft.com/office/drawing/2014/main" id="{AF20C6F9-496A-4A1F-9570-552BC6B6F4D6}"/>
            </a:ext>
          </a:extLst>
        </xdr:cNvPr>
        <xdr:cNvSpPr/>
      </xdr:nvSpPr>
      <xdr:spPr>
        <a:xfrm>
          <a:off x="19494500" y="67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80772</xdr:rowOff>
    </xdr:from>
    <xdr:to>
      <xdr:col>107</xdr:col>
      <xdr:colOff>50800</xdr:colOff>
      <xdr:row>40</xdr:row>
      <xdr:rowOff>21336</xdr:rowOff>
    </xdr:to>
    <xdr:cxnSp macro="">
      <xdr:nvCxnSpPr>
        <xdr:cNvPr id="498" name="直線コネクタ 497">
          <a:extLst>
            <a:ext uri="{FF2B5EF4-FFF2-40B4-BE49-F238E27FC236}">
              <a16:creationId xmlns:a16="http://schemas.microsoft.com/office/drawing/2014/main" id="{6BDE7FEC-25D3-43E0-8AE8-75F1C7BECFA5}"/>
            </a:ext>
          </a:extLst>
        </xdr:cNvPr>
        <xdr:cNvCxnSpPr/>
      </xdr:nvCxnSpPr>
      <xdr:spPr>
        <a:xfrm>
          <a:off x="19545300" y="6767322"/>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32258</xdr:rowOff>
    </xdr:from>
    <xdr:to>
      <xdr:col>98</xdr:col>
      <xdr:colOff>38100</xdr:colOff>
      <xdr:row>39</xdr:row>
      <xdr:rowOff>133858</xdr:rowOff>
    </xdr:to>
    <xdr:sp macro="" textlink="">
      <xdr:nvSpPr>
        <xdr:cNvPr id="499" name="楕円 498">
          <a:extLst>
            <a:ext uri="{FF2B5EF4-FFF2-40B4-BE49-F238E27FC236}">
              <a16:creationId xmlns:a16="http://schemas.microsoft.com/office/drawing/2014/main" id="{6CD7FA7B-F64C-44C3-8A72-75EA5D127563}"/>
            </a:ext>
          </a:extLst>
        </xdr:cNvPr>
        <xdr:cNvSpPr/>
      </xdr:nvSpPr>
      <xdr:spPr>
        <a:xfrm>
          <a:off x="18605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80772</xdr:rowOff>
    </xdr:from>
    <xdr:to>
      <xdr:col>102</xdr:col>
      <xdr:colOff>114300</xdr:colOff>
      <xdr:row>39</xdr:row>
      <xdr:rowOff>83058</xdr:rowOff>
    </xdr:to>
    <xdr:cxnSp macro="">
      <xdr:nvCxnSpPr>
        <xdr:cNvPr id="500" name="直線コネクタ 499">
          <a:extLst>
            <a:ext uri="{FF2B5EF4-FFF2-40B4-BE49-F238E27FC236}">
              <a16:creationId xmlns:a16="http://schemas.microsoft.com/office/drawing/2014/main" id="{B763E346-6A0F-4629-A7AD-E15D570413BA}"/>
            </a:ext>
          </a:extLst>
        </xdr:cNvPr>
        <xdr:cNvCxnSpPr/>
      </xdr:nvCxnSpPr>
      <xdr:spPr>
        <a:xfrm flipV="1">
          <a:off x="18656300" y="67673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EAC17B38-FF11-43D5-9EBA-BCE72C03B6A0}"/>
            </a:ext>
          </a:extLst>
        </xdr:cNvPr>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879A491F-EBAC-4A53-B3B7-E6CD0398B566}"/>
            </a:ext>
          </a:extLst>
        </xdr:cNvPr>
        <xdr:cNvSpPr txBox="1"/>
      </xdr:nvSpPr>
      <xdr:spPr>
        <a:xfrm>
          <a:off x="20199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8DB68158-BFCE-4F28-A0C9-3801365B546F}"/>
            </a:ext>
          </a:extLst>
        </xdr:cNvPr>
        <xdr:cNvSpPr txBox="1"/>
      </xdr:nvSpPr>
      <xdr:spPr>
        <a:xfrm>
          <a:off x="193104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659FD149-3CBC-4833-8011-45A5696DC4BB}"/>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58691</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8FF14DC1-64DA-44E5-8474-D5AF07CE94A7}"/>
            </a:ext>
          </a:extLst>
        </xdr:cNvPr>
        <xdr:cNvSpPr txBox="1"/>
      </xdr:nvSpPr>
      <xdr:spPr>
        <a:xfrm>
          <a:off x="210757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63263</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1058567C-9F7D-4DB1-B9D9-6247CC2E8739}"/>
            </a:ext>
          </a:extLst>
        </xdr:cNvPr>
        <xdr:cNvSpPr txBox="1"/>
      </xdr:nvSpPr>
      <xdr:spPr>
        <a:xfrm>
          <a:off x="20199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122699</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8CF4E0AB-870D-49AF-BCD6-48C6E67C16F4}"/>
            </a:ext>
          </a:extLst>
        </xdr:cNvPr>
        <xdr:cNvSpPr txBox="1"/>
      </xdr:nvSpPr>
      <xdr:spPr>
        <a:xfrm>
          <a:off x="19310427" y="680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124985</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D39B8E68-CF5D-43C7-894A-ADF049853D69}"/>
            </a:ext>
          </a:extLst>
        </xdr:cNvPr>
        <xdr:cNvSpPr txBox="1"/>
      </xdr:nvSpPr>
      <xdr:spPr>
        <a:xfrm>
          <a:off x="18421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F88FE87D-7A66-48A9-BCB1-1C42232DD47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FE370F1-9311-4DF3-BA47-3A2FB93D4D8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6753C949-4469-4AD2-9075-378301F156E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68387AB0-58EF-49F5-937D-35F6A35E9E1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66218444-18C2-4E2E-8EFC-81B6B739EC1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6D910F51-0A88-49E5-A841-B620CC739A8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C201CEB2-09E2-48AB-AA79-2E4FA2EA964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BE7C45A5-877B-4D8E-B3C9-1C09D456872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3520C13E-1697-4B58-8979-E5C94A91F8B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B7CF751F-0D50-4A3B-BB2A-D5A46315005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252DC1A4-B841-4A21-88D9-AFD50B1C181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E47653AD-33A5-46BF-9354-85DAAE0E869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F5FD7AC1-8FC1-4F23-A893-35D8A780888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C5A41E2C-F076-4CDA-99AE-AD791AADBE0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4E00E420-0AA9-46E0-BD90-78E80ADD3B8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4926FB17-3DB9-42E6-868F-8ECD6DEAE01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AC52B81B-2C03-4DE3-BC0A-715AE9FC937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A2292DB1-D6BD-4FA7-B2AE-A7308F39B21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D01F2910-3D75-49F7-BA22-F2420557FE0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FE23EB08-53C5-42BB-A88B-01D0EA71450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DFB1823C-C1B5-44C1-AE1F-719E7A458E0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8FACE135-73F3-423C-A934-B73419B56B0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FD54B82E-AF73-4D86-9108-C7606DF38EE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E9F43601-A662-45D3-8AF8-F568B2F6054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a:extLst>
            <a:ext uri="{FF2B5EF4-FFF2-40B4-BE49-F238E27FC236}">
              <a16:creationId xmlns:a16="http://schemas.microsoft.com/office/drawing/2014/main" id="{23D0F360-0580-4B43-854A-24612D686799}"/>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3F646991-B77D-4B7A-9244-1B4D13BD7BCE}"/>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a:extLst>
            <a:ext uri="{FF2B5EF4-FFF2-40B4-BE49-F238E27FC236}">
              <a16:creationId xmlns:a16="http://schemas.microsoft.com/office/drawing/2014/main" id="{7A588490-6533-488D-972E-4334C39B3261}"/>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DB376FD7-5CBB-41A0-80D5-A59B3A0EF3C0}"/>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a:extLst>
            <a:ext uri="{FF2B5EF4-FFF2-40B4-BE49-F238E27FC236}">
              <a16:creationId xmlns:a16="http://schemas.microsoft.com/office/drawing/2014/main" id="{6929D6D4-4A22-42D2-8A80-93DCB82A7132}"/>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990B291-40B8-49B6-9CD7-7E0AC4C76581}"/>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a:extLst>
            <a:ext uri="{FF2B5EF4-FFF2-40B4-BE49-F238E27FC236}">
              <a16:creationId xmlns:a16="http://schemas.microsoft.com/office/drawing/2014/main" id="{BC0DD62D-5571-48F5-910A-56C272E43298}"/>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a:extLst>
            <a:ext uri="{FF2B5EF4-FFF2-40B4-BE49-F238E27FC236}">
              <a16:creationId xmlns:a16="http://schemas.microsoft.com/office/drawing/2014/main" id="{0CAD4610-2ED9-4F8A-98B1-53BB0381C16E}"/>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a:extLst>
            <a:ext uri="{FF2B5EF4-FFF2-40B4-BE49-F238E27FC236}">
              <a16:creationId xmlns:a16="http://schemas.microsoft.com/office/drawing/2014/main" id="{F6F77512-FAEC-4DF6-956D-182097246CDE}"/>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a:extLst>
            <a:ext uri="{FF2B5EF4-FFF2-40B4-BE49-F238E27FC236}">
              <a16:creationId xmlns:a16="http://schemas.microsoft.com/office/drawing/2014/main" id="{17DF94CC-A820-4620-9F31-3AA8863DA414}"/>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3" name="フローチャート: 判断 542">
          <a:extLst>
            <a:ext uri="{FF2B5EF4-FFF2-40B4-BE49-F238E27FC236}">
              <a16:creationId xmlns:a16="http://schemas.microsoft.com/office/drawing/2014/main" id="{F214534A-DDB8-4E28-8A4E-E34AD8414DA2}"/>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9920D18-29D9-42A2-8C09-803D09523B8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26D7E17-22C2-4DE8-88DE-F63FC9FD054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F8B67AE-A55F-48B0-8513-BC28CB03751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8F9C5C4-33E9-4ECC-9587-7E5AC347BE2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1704E8B-F379-474A-AB4D-FCCA3EF2B6C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67310</xdr:rowOff>
    </xdr:from>
    <xdr:to>
      <xdr:col>85</xdr:col>
      <xdr:colOff>177800</xdr:colOff>
      <xdr:row>61</xdr:row>
      <xdr:rowOff>168910</xdr:rowOff>
    </xdr:to>
    <xdr:sp macro="" textlink="">
      <xdr:nvSpPr>
        <xdr:cNvPr id="549" name="楕円 548">
          <a:extLst>
            <a:ext uri="{FF2B5EF4-FFF2-40B4-BE49-F238E27FC236}">
              <a16:creationId xmlns:a16="http://schemas.microsoft.com/office/drawing/2014/main" id="{66C863AC-A830-4B25-910A-A19270017E4D}"/>
            </a:ext>
          </a:extLst>
        </xdr:cNvPr>
        <xdr:cNvSpPr/>
      </xdr:nvSpPr>
      <xdr:spPr>
        <a:xfrm>
          <a:off x="162687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45737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6FB80C8B-DFB2-47F0-BFE5-8789899B2BF7}"/>
            </a:ext>
          </a:extLst>
        </xdr:cNvPr>
        <xdr:cNvSpPr txBox="1"/>
      </xdr:nvSpPr>
      <xdr:spPr>
        <a:xfrm>
          <a:off x="16357600"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19685</xdr:rowOff>
    </xdr:from>
    <xdr:to>
      <xdr:col>81</xdr:col>
      <xdr:colOff>101600</xdr:colOff>
      <xdr:row>61</xdr:row>
      <xdr:rowOff>121285</xdr:rowOff>
    </xdr:to>
    <xdr:sp macro="" textlink="">
      <xdr:nvSpPr>
        <xdr:cNvPr id="551" name="楕円 550">
          <a:extLst>
            <a:ext uri="{FF2B5EF4-FFF2-40B4-BE49-F238E27FC236}">
              <a16:creationId xmlns:a16="http://schemas.microsoft.com/office/drawing/2014/main" id="{17ADDA04-00BC-4B81-8108-9968D898508D}"/>
            </a:ext>
          </a:extLst>
        </xdr:cNvPr>
        <xdr:cNvSpPr/>
      </xdr:nvSpPr>
      <xdr:spPr>
        <a:xfrm>
          <a:off x="15430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70485</xdr:rowOff>
    </xdr:from>
    <xdr:to>
      <xdr:col>85</xdr:col>
      <xdr:colOff>127000</xdr:colOff>
      <xdr:row>61</xdr:row>
      <xdr:rowOff>118110</xdr:rowOff>
    </xdr:to>
    <xdr:cxnSp macro="">
      <xdr:nvCxnSpPr>
        <xdr:cNvPr id="552" name="直線コネクタ 551">
          <a:extLst>
            <a:ext uri="{FF2B5EF4-FFF2-40B4-BE49-F238E27FC236}">
              <a16:creationId xmlns:a16="http://schemas.microsoft.com/office/drawing/2014/main" id="{84AB05E7-01E2-4E51-A413-74C9550CB4FF}"/>
            </a:ext>
          </a:extLst>
        </xdr:cNvPr>
        <xdr:cNvCxnSpPr/>
      </xdr:nvCxnSpPr>
      <xdr:spPr>
        <a:xfrm>
          <a:off x="15481300" y="1052893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137795</xdr:rowOff>
    </xdr:from>
    <xdr:to>
      <xdr:col>76</xdr:col>
      <xdr:colOff>165100</xdr:colOff>
      <xdr:row>61</xdr:row>
      <xdr:rowOff>67945</xdr:rowOff>
    </xdr:to>
    <xdr:sp macro="" textlink="">
      <xdr:nvSpPr>
        <xdr:cNvPr id="553" name="楕円 552">
          <a:extLst>
            <a:ext uri="{FF2B5EF4-FFF2-40B4-BE49-F238E27FC236}">
              <a16:creationId xmlns:a16="http://schemas.microsoft.com/office/drawing/2014/main" id="{0F8475AA-26E1-4805-B64E-CE65FFB5DD3A}"/>
            </a:ext>
          </a:extLst>
        </xdr:cNvPr>
        <xdr:cNvSpPr/>
      </xdr:nvSpPr>
      <xdr:spPr>
        <a:xfrm>
          <a:off x="14541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17145</xdr:rowOff>
    </xdr:from>
    <xdr:to>
      <xdr:col>81</xdr:col>
      <xdr:colOff>50800</xdr:colOff>
      <xdr:row>61</xdr:row>
      <xdr:rowOff>70485</xdr:rowOff>
    </xdr:to>
    <xdr:cxnSp macro="">
      <xdr:nvCxnSpPr>
        <xdr:cNvPr id="554" name="直線コネクタ 553">
          <a:extLst>
            <a:ext uri="{FF2B5EF4-FFF2-40B4-BE49-F238E27FC236}">
              <a16:creationId xmlns:a16="http://schemas.microsoft.com/office/drawing/2014/main" id="{45BED31E-4A86-49A6-A016-245699311547}"/>
            </a:ext>
          </a:extLst>
        </xdr:cNvPr>
        <xdr:cNvCxnSpPr/>
      </xdr:nvCxnSpPr>
      <xdr:spPr>
        <a:xfrm>
          <a:off x="14592300" y="104755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2540</xdr:rowOff>
    </xdr:from>
    <xdr:to>
      <xdr:col>72</xdr:col>
      <xdr:colOff>38100</xdr:colOff>
      <xdr:row>61</xdr:row>
      <xdr:rowOff>104140</xdr:rowOff>
    </xdr:to>
    <xdr:sp macro="" textlink="">
      <xdr:nvSpPr>
        <xdr:cNvPr id="555" name="楕円 554">
          <a:extLst>
            <a:ext uri="{FF2B5EF4-FFF2-40B4-BE49-F238E27FC236}">
              <a16:creationId xmlns:a16="http://schemas.microsoft.com/office/drawing/2014/main" id="{B3816773-0674-4BCF-9717-AA40A7114B49}"/>
            </a:ext>
          </a:extLst>
        </xdr:cNvPr>
        <xdr:cNvSpPr/>
      </xdr:nvSpPr>
      <xdr:spPr>
        <a:xfrm>
          <a:off x="13652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17145</xdr:rowOff>
    </xdr:from>
    <xdr:to>
      <xdr:col>76</xdr:col>
      <xdr:colOff>114300</xdr:colOff>
      <xdr:row>61</xdr:row>
      <xdr:rowOff>53340</xdr:rowOff>
    </xdr:to>
    <xdr:cxnSp macro="">
      <xdr:nvCxnSpPr>
        <xdr:cNvPr id="556" name="直線コネクタ 555">
          <a:extLst>
            <a:ext uri="{FF2B5EF4-FFF2-40B4-BE49-F238E27FC236}">
              <a16:creationId xmlns:a16="http://schemas.microsoft.com/office/drawing/2014/main" id="{953E6F91-303A-44EC-8D24-631128D9396E}"/>
            </a:ext>
          </a:extLst>
        </xdr:cNvPr>
        <xdr:cNvCxnSpPr/>
      </xdr:nvCxnSpPr>
      <xdr:spPr>
        <a:xfrm flipV="1">
          <a:off x="13703300" y="104755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143510</xdr:rowOff>
    </xdr:from>
    <xdr:to>
      <xdr:col>67</xdr:col>
      <xdr:colOff>101600</xdr:colOff>
      <xdr:row>61</xdr:row>
      <xdr:rowOff>73660</xdr:rowOff>
    </xdr:to>
    <xdr:sp macro="" textlink="">
      <xdr:nvSpPr>
        <xdr:cNvPr id="557" name="楕円 556">
          <a:extLst>
            <a:ext uri="{FF2B5EF4-FFF2-40B4-BE49-F238E27FC236}">
              <a16:creationId xmlns:a16="http://schemas.microsoft.com/office/drawing/2014/main" id="{7E82887E-E347-4CB0-82C6-7B24817CC453}"/>
            </a:ext>
          </a:extLst>
        </xdr:cNvPr>
        <xdr:cNvSpPr/>
      </xdr:nvSpPr>
      <xdr:spPr>
        <a:xfrm>
          <a:off x="12763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22860</xdr:rowOff>
    </xdr:from>
    <xdr:to>
      <xdr:col>71</xdr:col>
      <xdr:colOff>177800</xdr:colOff>
      <xdr:row>61</xdr:row>
      <xdr:rowOff>53340</xdr:rowOff>
    </xdr:to>
    <xdr:cxnSp macro="">
      <xdr:nvCxnSpPr>
        <xdr:cNvPr id="558" name="直線コネクタ 557">
          <a:extLst>
            <a:ext uri="{FF2B5EF4-FFF2-40B4-BE49-F238E27FC236}">
              <a16:creationId xmlns:a16="http://schemas.microsoft.com/office/drawing/2014/main" id="{B35FEF66-1F15-4FA5-BCB4-CBAE8818A38A}"/>
            </a:ext>
          </a:extLst>
        </xdr:cNvPr>
        <xdr:cNvCxnSpPr/>
      </xdr:nvCxnSpPr>
      <xdr:spPr>
        <a:xfrm>
          <a:off x="12814300" y="104813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559" name="n_1aveValue【学校施設】&#10;有形固定資産減価償却率">
          <a:extLst>
            <a:ext uri="{FF2B5EF4-FFF2-40B4-BE49-F238E27FC236}">
              <a16:creationId xmlns:a16="http://schemas.microsoft.com/office/drawing/2014/main" id="{D2DA1AE5-DDF6-4E9F-81F4-30C3667F8B6B}"/>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560" name="n_2aveValue【学校施設】&#10;有形固定資産減価償却率">
          <a:extLst>
            <a:ext uri="{FF2B5EF4-FFF2-40B4-BE49-F238E27FC236}">
              <a16:creationId xmlns:a16="http://schemas.microsoft.com/office/drawing/2014/main" id="{0AD20F3E-47D8-44C9-A5BF-7CC0F5C6C945}"/>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561" name="n_3aveValue【学校施設】&#10;有形固定資産減価償却率">
          <a:extLst>
            <a:ext uri="{FF2B5EF4-FFF2-40B4-BE49-F238E27FC236}">
              <a16:creationId xmlns:a16="http://schemas.microsoft.com/office/drawing/2014/main" id="{3B3C0235-DDB3-4D82-8B9E-633235DAE05D}"/>
            </a:ext>
          </a:extLst>
        </xdr:cNvPr>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2" name="n_4aveValue【学校施設】&#10;有形固定資産減価償却率">
          <a:extLst>
            <a:ext uri="{FF2B5EF4-FFF2-40B4-BE49-F238E27FC236}">
              <a16:creationId xmlns:a16="http://schemas.microsoft.com/office/drawing/2014/main" id="{45861A95-F863-45A9-B3E0-BA166D80121B}"/>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112412</xdr:rowOff>
    </xdr:from>
    <xdr:ext cx="405111" cy="259045"/>
    <xdr:sp macro="" textlink="">
      <xdr:nvSpPr>
        <xdr:cNvPr id="563" name="n_1mainValue【学校施設】&#10;有形固定資産減価償却率">
          <a:extLst>
            <a:ext uri="{FF2B5EF4-FFF2-40B4-BE49-F238E27FC236}">
              <a16:creationId xmlns:a16="http://schemas.microsoft.com/office/drawing/2014/main" id="{0AE4B539-6714-4E03-87AF-D6C0CAB0AE83}"/>
            </a:ext>
          </a:extLst>
        </xdr:cNvPr>
        <xdr:cNvSpPr txBox="1"/>
      </xdr:nvSpPr>
      <xdr:spPr>
        <a:xfrm>
          <a:off x="152660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59072</xdr:rowOff>
    </xdr:from>
    <xdr:ext cx="405111" cy="259045"/>
    <xdr:sp macro="" textlink="">
      <xdr:nvSpPr>
        <xdr:cNvPr id="564" name="n_2mainValue【学校施設】&#10;有形固定資産減価償却率">
          <a:extLst>
            <a:ext uri="{FF2B5EF4-FFF2-40B4-BE49-F238E27FC236}">
              <a16:creationId xmlns:a16="http://schemas.microsoft.com/office/drawing/2014/main" id="{975503FD-FDB6-4A46-88EC-67B3B88F6184}"/>
            </a:ext>
          </a:extLst>
        </xdr:cNvPr>
        <xdr:cNvSpPr txBox="1"/>
      </xdr:nvSpPr>
      <xdr:spPr>
        <a:xfrm>
          <a:off x="14389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95267</xdr:rowOff>
    </xdr:from>
    <xdr:ext cx="405111" cy="259045"/>
    <xdr:sp macro="" textlink="">
      <xdr:nvSpPr>
        <xdr:cNvPr id="565" name="n_3mainValue【学校施設】&#10;有形固定資産減価償却率">
          <a:extLst>
            <a:ext uri="{FF2B5EF4-FFF2-40B4-BE49-F238E27FC236}">
              <a16:creationId xmlns:a16="http://schemas.microsoft.com/office/drawing/2014/main" id="{417CCAD3-3410-474F-BEA2-66552D085DDC}"/>
            </a:ext>
          </a:extLst>
        </xdr:cNvPr>
        <xdr:cNvSpPr txBox="1"/>
      </xdr:nvSpPr>
      <xdr:spPr>
        <a:xfrm>
          <a:off x="13500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64787</xdr:rowOff>
    </xdr:from>
    <xdr:ext cx="405111" cy="259045"/>
    <xdr:sp macro="" textlink="">
      <xdr:nvSpPr>
        <xdr:cNvPr id="566" name="n_4mainValue【学校施設】&#10;有形固定資産減価償却率">
          <a:extLst>
            <a:ext uri="{FF2B5EF4-FFF2-40B4-BE49-F238E27FC236}">
              <a16:creationId xmlns:a16="http://schemas.microsoft.com/office/drawing/2014/main" id="{E64040AE-D95B-4FA7-90FE-D1F448607484}"/>
            </a:ext>
          </a:extLst>
        </xdr:cNvPr>
        <xdr:cNvSpPr txBox="1"/>
      </xdr:nvSpPr>
      <xdr:spPr>
        <a:xfrm>
          <a:off x="12611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97970DB3-E361-4966-8764-5D99332CC9F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524FD6CC-B5EC-4566-B7B8-827AEA869DF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AF5FD0F2-6BFE-4682-806C-7916ECDBB7A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2F1F2CE6-9877-4D00-9977-30F57C90583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E5C5C688-AA38-4A90-B8CB-3F8ABCCA1DF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5A6B67B1-89B4-49A6-8A48-B710A6FB38E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BA9EFA48-F8E3-4043-A0B9-3F9D4219FAA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B821DB65-1EDE-4C85-BA48-07051824979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A436511B-9FC1-475F-9068-CCBDBE1955D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317D79A5-A4FA-451E-B9D0-D47A54B7275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97ECE931-0B6D-4E26-8CA1-7BF9031C899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AB838D46-9CB9-4FD5-BFD4-035D8FD6E99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A07446C7-3935-48B6-A699-1074FCFD023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011C0857-0FD1-42C5-BE58-8B9B705327A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FA0BC515-D37A-4B69-96E7-80F65815CDD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FD672D93-2650-463F-9000-FE26FF07D78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4FDD6464-51DB-46FE-A363-0D44FA957D6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8C94581A-8A0E-478D-B68B-15FAD60CE78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714C05B3-C47C-4BEE-A892-BC0389C9683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827D65CA-0339-471A-BFAF-FF3F5F71BAD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AFF882ED-508B-4346-A9D3-C129FAB743D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4D33B275-654D-4686-896F-067622FDCED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A636624D-190F-4AD6-9A51-7466D3C7CF2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2F7C667C-3853-403A-92F8-5DC6365D0C5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a:extLst>
            <a:ext uri="{FF2B5EF4-FFF2-40B4-BE49-F238E27FC236}">
              <a16:creationId xmlns:a16="http://schemas.microsoft.com/office/drawing/2014/main" id="{E16CB45B-D6DC-43B7-BAFF-B16E2D31197F}"/>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a:extLst>
            <a:ext uri="{FF2B5EF4-FFF2-40B4-BE49-F238E27FC236}">
              <a16:creationId xmlns:a16="http://schemas.microsoft.com/office/drawing/2014/main" id="{C2BD0468-23DA-4B21-B1E4-6DDA2FB68171}"/>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a:extLst>
            <a:ext uri="{FF2B5EF4-FFF2-40B4-BE49-F238E27FC236}">
              <a16:creationId xmlns:a16="http://schemas.microsoft.com/office/drawing/2014/main" id="{41B72409-470E-4060-BDDD-E15C684F2D1B}"/>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a:extLst>
            <a:ext uri="{FF2B5EF4-FFF2-40B4-BE49-F238E27FC236}">
              <a16:creationId xmlns:a16="http://schemas.microsoft.com/office/drawing/2014/main" id="{196D2686-518C-403F-A88E-4797BDC2E80C}"/>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a:extLst>
            <a:ext uri="{FF2B5EF4-FFF2-40B4-BE49-F238E27FC236}">
              <a16:creationId xmlns:a16="http://schemas.microsoft.com/office/drawing/2014/main" id="{E2CE79A3-59E8-4154-8229-FAE6CAB92FF9}"/>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96" name="【学校施設】&#10;一人当たり面積平均値テキスト">
          <a:extLst>
            <a:ext uri="{FF2B5EF4-FFF2-40B4-BE49-F238E27FC236}">
              <a16:creationId xmlns:a16="http://schemas.microsoft.com/office/drawing/2014/main" id="{F45DCBEA-15B3-46C5-A146-8AE539225BC1}"/>
            </a:ext>
          </a:extLst>
        </xdr:cNvPr>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a:extLst>
            <a:ext uri="{FF2B5EF4-FFF2-40B4-BE49-F238E27FC236}">
              <a16:creationId xmlns:a16="http://schemas.microsoft.com/office/drawing/2014/main" id="{0FA45196-C3C4-4C69-9922-5D24C08C9BBE}"/>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a:extLst>
            <a:ext uri="{FF2B5EF4-FFF2-40B4-BE49-F238E27FC236}">
              <a16:creationId xmlns:a16="http://schemas.microsoft.com/office/drawing/2014/main" id="{CE89D29B-A8C3-4BB9-A11F-4DE7DF429F87}"/>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a:extLst>
            <a:ext uri="{FF2B5EF4-FFF2-40B4-BE49-F238E27FC236}">
              <a16:creationId xmlns:a16="http://schemas.microsoft.com/office/drawing/2014/main" id="{C4EDF414-4287-4CF1-A796-BD2BD0BCBC12}"/>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a:extLst>
            <a:ext uri="{FF2B5EF4-FFF2-40B4-BE49-F238E27FC236}">
              <a16:creationId xmlns:a16="http://schemas.microsoft.com/office/drawing/2014/main" id="{11EDD501-033E-459B-AE4C-B4D70E9A6AC6}"/>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1" name="フローチャート: 判断 600">
          <a:extLst>
            <a:ext uri="{FF2B5EF4-FFF2-40B4-BE49-F238E27FC236}">
              <a16:creationId xmlns:a16="http://schemas.microsoft.com/office/drawing/2014/main" id="{667AE16A-E4B7-4F3A-A3FA-C18A219F729C}"/>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EE2B58F3-C1E5-4D4D-827A-B714314784C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4F63707-CEC3-40A2-9BDE-6F978D63312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B29F290-1BFF-446A-A74E-979F847E448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AFA5632-0BB1-42CE-86E3-77FE3351129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FBD91AF-914C-4483-8DDB-4A8231BABC7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xdr:rowOff>
    </xdr:from>
    <xdr:to>
      <xdr:col>116</xdr:col>
      <xdr:colOff>114300</xdr:colOff>
      <xdr:row>63</xdr:row>
      <xdr:rowOff>109093</xdr:rowOff>
    </xdr:to>
    <xdr:sp macro="" textlink="">
      <xdr:nvSpPr>
        <xdr:cNvPr id="607" name="楕円 606">
          <a:extLst>
            <a:ext uri="{FF2B5EF4-FFF2-40B4-BE49-F238E27FC236}">
              <a16:creationId xmlns:a16="http://schemas.microsoft.com/office/drawing/2014/main" id="{CC41CD3E-C442-4C7D-BA4A-A76950D4E87E}"/>
            </a:ext>
          </a:extLst>
        </xdr:cNvPr>
        <xdr:cNvSpPr/>
      </xdr:nvSpPr>
      <xdr:spPr>
        <a:xfrm>
          <a:off x="22110700" y="1080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157370</xdr:rowOff>
    </xdr:from>
    <xdr:ext cx="469744" cy="259045"/>
    <xdr:sp macro="" textlink="">
      <xdr:nvSpPr>
        <xdr:cNvPr id="608" name="【学校施設】&#10;一人当たり面積該当値テキスト">
          <a:extLst>
            <a:ext uri="{FF2B5EF4-FFF2-40B4-BE49-F238E27FC236}">
              <a16:creationId xmlns:a16="http://schemas.microsoft.com/office/drawing/2014/main" id="{72AA7005-AD6E-45D1-A463-E348B71EDE02}"/>
            </a:ext>
          </a:extLst>
        </xdr:cNvPr>
        <xdr:cNvSpPr txBox="1"/>
      </xdr:nvSpPr>
      <xdr:spPr>
        <a:xfrm>
          <a:off x="22199600" y="107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15113</xdr:rowOff>
    </xdr:from>
    <xdr:to>
      <xdr:col>112</xdr:col>
      <xdr:colOff>38100</xdr:colOff>
      <xdr:row>63</xdr:row>
      <xdr:rowOff>116713</xdr:rowOff>
    </xdr:to>
    <xdr:sp macro="" textlink="">
      <xdr:nvSpPr>
        <xdr:cNvPr id="609" name="楕円 608">
          <a:extLst>
            <a:ext uri="{FF2B5EF4-FFF2-40B4-BE49-F238E27FC236}">
              <a16:creationId xmlns:a16="http://schemas.microsoft.com/office/drawing/2014/main" id="{F69A8D8B-9060-48DB-B078-4442F4FACF53}"/>
            </a:ext>
          </a:extLst>
        </xdr:cNvPr>
        <xdr:cNvSpPr/>
      </xdr:nvSpPr>
      <xdr:spPr>
        <a:xfrm>
          <a:off x="21272500" y="108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58293</xdr:rowOff>
    </xdr:from>
    <xdr:to>
      <xdr:col>116</xdr:col>
      <xdr:colOff>63500</xdr:colOff>
      <xdr:row>63</xdr:row>
      <xdr:rowOff>65913</xdr:rowOff>
    </xdr:to>
    <xdr:cxnSp macro="">
      <xdr:nvCxnSpPr>
        <xdr:cNvPr id="610" name="直線コネクタ 609">
          <a:extLst>
            <a:ext uri="{FF2B5EF4-FFF2-40B4-BE49-F238E27FC236}">
              <a16:creationId xmlns:a16="http://schemas.microsoft.com/office/drawing/2014/main" id="{587168C0-CA4F-41F1-886E-AA27AD23EE6D}"/>
            </a:ext>
          </a:extLst>
        </xdr:cNvPr>
        <xdr:cNvCxnSpPr/>
      </xdr:nvCxnSpPr>
      <xdr:spPr>
        <a:xfrm flipV="1">
          <a:off x="21323300" y="10859643"/>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21971</xdr:rowOff>
    </xdr:from>
    <xdr:to>
      <xdr:col>107</xdr:col>
      <xdr:colOff>101600</xdr:colOff>
      <xdr:row>63</xdr:row>
      <xdr:rowOff>123571</xdr:rowOff>
    </xdr:to>
    <xdr:sp macro="" textlink="">
      <xdr:nvSpPr>
        <xdr:cNvPr id="611" name="楕円 610">
          <a:extLst>
            <a:ext uri="{FF2B5EF4-FFF2-40B4-BE49-F238E27FC236}">
              <a16:creationId xmlns:a16="http://schemas.microsoft.com/office/drawing/2014/main" id="{FE92B2FD-56A6-4FB8-BEC5-F7FF3DD3C819}"/>
            </a:ext>
          </a:extLst>
        </xdr:cNvPr>
        <xdr:cNvSpPr/>
      </xdr:nvSpPr>
      <xdr:spPr>
        <a:xfrm>
          <a:off x="20383500" y="1082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65913</xdr:rowOff>
    </xdr:from>
    <xdr:to>
      <xdr:col>111</xdr:col>
      <xdr:colOff>177800</xdr:colOff>
      <xdr:row>63</xdr:row>
      <xdr:rowOff>72771</xdr:rowOff>
    </xdr:to>
    <xdr:cxnSp macro="">
      <xdr:nvCxnSpPr>
        <xdr:cNvPr id="612" name="直線コネクタ 611">
          <a:extLst>
            <a:ext uri="{FF2B5EF4-FFF2-40B4-BE49-F238E27FC236}">
              <a16:creationId xmlns:a16="http://schemas.microsoft.com/office/drawing/2014/main" id="{F4F0564F-D049-4570-85FB-0F82A3E68052}"/>
            </a:ext>
          </a:extLst>
        </xdr:cNvPr>
        <xdr:cNvCxnSpPr/>
      </xdr:nvCxnSpPr>
      <xdr:spPr>
        <a:xfrm flipV="1">
          <a:off x="20434300" y="1086726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26162</xdr:rowOff>
    </xdr:from>
    <xdr:to>
      <xdr:col>102</xdr:col>
      <xdr:colOff>165100</xdr:colOff>
      <xdr:row>63</xdr:row>
      <xdr:rowOff>127762</xdr:rowOff>
    </xdr:to>
    <xdr:sp macro="" textlink="">
      <xdr:nvSpPr>
        <xdr:cNvPr id="613" name="楕円 612">
          <a:extLst>
            <a:ext uri="{FF2B5EF4-FFF2-40B4-BE49-F238E27FC236}">
              <a16:creationId xmlns:a16="http://schemas.microsoft.com/office/drawing/2014/main" id="{24578920-AA16-47ED-A80A-F626F7FBB3AD}"/>
            </a:ext>
          </a:extLst>
        </xdr:cNvPr>
        <xdr:cNvSpPr/>
      </xdr:nvSpPr>
      <xdr:spPr>
        <a:xfrm>
          <a:off x="19494500" y="108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72771</xdr:rowOff>
    </xdr:from>
    <xdr:to>
      <xdr:col>107</xdr:col>
      <xdr:colOff>50800</xdr:colOff>
      <xdr:row>63</xdr:row>
      <xdr:rowOff>76962</xdr:rowOff>
    </xdr:to>
    <xdr:cxnSp macro="">
      <xdr:nvCxnSpPr>
        <xdr:cNvPr id="614" name="直線コネクタ 613">
          <a:extLst>
            <a:ext uri="{FF2B5EF4-FFF2-40B4-BE49-F238E27FC236}">
              <a16:creationId xmlns:a16="http://schemas.microsoft.com/office/drawing/2014/main" id="{73710C67-3330-47D3-9F10-E7A6623E747C}"/>
            </a:ext>
          </a:extLst>
        </xdr:cNvPr>
        <xdr:cNvCxnSpPr/>
      </xdr:nvCxnSpPr>
      <xdr:spPr>
        <a:xfrm flipV="1">
          <a:off x="19545300" y="1087412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28829</xdr:rowOff>
    </xdr:from>
    <xdr:to>
      <xdr:col>98</xdr:col>
      <xdr:colOff>38100</xdr:colOff>
      <xdr:row>63</xdr:row>
      <xdr:rowOff>130429</xdr:rowOff>
    </xdr:to>
    <xdr:sp macro="" textlink="">
      <xdr:nvSpPr>
        <xdr:cNvPr id="615" name="楕円 614">
          <a:extLst>
            <a:ext uri="{FF2B5EF4-FFF2-40B4-BE49-F238E27FC236}">
              <a16:creationId xmlns:a16="http://schemas.microsoft.com/office/drawing/2014/main" id="{8EEDDFA9-12BF-47D5-BEA4-DCED158D8C86}"/>
            </a:ext>
          </a:extLst>
        </xdr:cNvPr>
        <xdr:cNvSpPr/>
      </xdr:nvSpPr>
      <xdr:spPr>
        <a:xfrm>
          <a:off x="18605500" y="1083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76962</xdr:rowOff>
    </xdr:from>
    <xdr:to>
      <xdr:col>102</xdr:col>
      <xdr:colOff>114300</xdr:colOff>
      <xdr:row>63</xdr:row>
      <xdr:rowOff>79629</xdr:rowOff>
    </xdr:to>
    <xdr:cxnSp macro="">
      <xdr:nvCxnSpPr>
        <xdr:cNvPr id="616" name="直線コネクタ 615">
          <a:extLst>
            <a:ext uri="{FF2B5EF4-FFF2-40B4-BE49-F238E27FC236}">
              <a16:creationId xmlns:a16="http://schemas.microsoft.com/office/drawing/2014/main" id="{6D6B697F-CE9A-4984-8C2E-2B8BDF6C44D0}"/>
            </a:ext>
          </a:extLst>
        </xdr:cNvPr>
        <xdr:cNvCxnSpPr/>
      </xdr:nvCxnSpPr>
      <xdr:spPr>
        <a:xfrm flipV="1">
          <a:off x="18656300" y="1087831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617" name="n_1aveValue【学校施設】&#10;一人当たり面積">
          <a:extLst>
            <a:ext uri="{FF2B5EF4-FFF2-40B4-BE49-F238E27FC236}">
              <a16:creationId xmlns:a16="http://schemas.microsoft.com/office/drawing/2014/main" id="{6409C525-54BC-4AC3-87E0-0C919B4E3FD2}"/>
            </a:ext>
          </a:extLst>
        </xdr:cNvPr>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618" name="n_2aveValue【学校施設】&#10;一人当たり面積">
          <a:extLst>
            <a:ext uri="{FF2B5EF4-FFF2-40B4-BE49-F238E27FC236}">
              <a16:creationId xmlns:a16="http://schemas.microsoft.com/office/drawing/2014/main" id="{83A15843-62AC-4AB6-B49C-E3ECD3838F4B}"/>
            </a:ext>
          </a:extLst>
        </xdr:cNvPr>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619" name="n_3aveValue【学校施設】&#10;一人当たり面積">
          <a:extLst>
            <a:ext uri="{FF2B5EF4-FFF2-40B4-BE49-F238E27FC236}">
              <a16:creationId xmlns:a16="http://schemas.microsoft.com/office/drawing/2014/main" id="{677795FD-FA1E-466F-9CEB-AC58E255D1DE}"/>
            </a:ext>
          </a:extLst>
        </xdr:cNvPr>
        <xdr:cNvSpPr txBox="1"/>
      </xdr:nvSpPr>
      <xdr:spPr>
        <a:xfrm>
          <a:off x="19310427"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620" name="n_4aveValue【学校施設】&#10;一人当たり面積">
          <a:extLst>
            <a:ext uri="{FF2B5EF4-FFF2-40B4-BE49-F238E27FC236}">
              <a16:creationId xmlns:a16="http://schemas.microsoft.com/office/drawing/2014/main" id="{361DC735-C871-45D8-9FBF-37D232508737}"/>
            </a:ext>
          </a:extLst>
        </xdr:cNvPr>
        <xdr:cNvSpPr txBox="1"/>
      </xdr:nvSpPr>
      <xdr:spPr>
        <a:xfrm>
          <a:off x="18421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107840</xdr:rowOff>
    </xdr:from>
    <xdr:ext cx="469744" cy="259045"/>
    <xdr:sp macro="" textlink="">
      <xdr:nvSpPr>
        <xdr:cNvPr id="621" name="n_1mainValue【学校施設】&#10;一人当たり面積">
          <a:extLst>
            <a:ext uri="{FF2B5EF4-FFF2-40B4-BE49-F238E27FC236}">
              <a16:creationId xmlns:a16="http://schemas.microsoft.com/office/drawing/2014/main" id="{01636371-0F38-4089-A283-3F7E92909FD4}"/>
            </a:ext>
          </a:extLst>
        </xdr:cNvPr>
        <xdr:cNvSpPr txBox="1"/>
      </xdr:nvSpPr>
      <xdr:spPr>
        <a:xfrm>
          <a:off x="21075727" y="1090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114698</xdr:rowOff>
    </xdr:from>
    <xdr:ext cx="469744" cy="259045"/>
    <xdr:sp macro="" textlink="">
      <xdr:nvSpPr>
        <xdr:cNvPr id="622" name="n_2mainValue【学校施設】&#10;一人当たり面積">
          <a:extLst>
            <a:ext uri="{FF2B5EF4-FFF2-40B4-BE49-F238E27FC236}">
              <a16:creationId xmlns:a16="http://schemas.microsoft.com/office/drawing/2014/main" id="{4CD6EDF4-20AC-43CB-9FAD-0C403C0434BF}"/>
            </a:ext>
          </a:extLst>
        </xdr:cNvPr>
        <xdr:cNvSpPr txBox="1"/>
      </xdr:nvSpPr>
      <xdr:spPr>
        <a:xfrm>
          <a:off x="20199427" y="1091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118889</xdr:rowOff>
    </xdr:from>
    <xdr:ext cx="469744" cy="259045"/>
    <xdr:sp macro="" textlink="">
      <xdr:nvSpPr>
        <xdr:cNvPr id="623" name="n_3mainValue【学校施設】&#10;一人当たり面積">
          <a:extLst>
            <a:ext uri="{FF2B5EF4-FFF2-40B4-BE49-F238E27FC236}">
              <a16:creationId xmlns:a16="http://schemas.microsoft.com/office/drawing/2014/main" id="{6C45E76C-BB61-43E6-A180-1617FE1041EB}"/>
            </a:ext>
          </a:extLst>
        </xdr:cNvPr>
        <xdr:cNvSpPr txBox="1"/>
      </xdr:nvSpPr>
      <xdr:spPr>
        <a:xfrm>
          <a:off x="19310427" y="1092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121556</xdr:rowOff>
    </xdr:from>
    <xdr:ext cx="469744" cy="259045"/>
    <xdr:sp macro="" textlink="">
      <xdr:nvSpPr>
        <xdr:cNvPr id="624" name="n_4mainValue【学校施設】&#10;一人当たり面積">
          <a:extLst>
            <a:ext uri="{FF2B5EF4-FFF2-40B4-BE49-F238E27FC236}">
              <a16:creationId xmlns:a16="http://schemas.microsoft.com/office/drawing/2014/main" id="{0D564B62-E93E-48E2-B8A5-D71CCBE6EFEE}"/>
            </a:ext>
          </a:extLst>
        </xdr:cNvPr>
        <xdr:cNvSpPr txBox="1"/>
      </xdr:nvSpPr>
      <xdr:spPr>
        <a:xfrm>
          <a:off x="18421427" y="1092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B86E0AA0-2768-4956-9A22-34D43110A46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E4A8D2E1-64F3-478F-A3EB-9AC401EE2C3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11ABD494-B9C6-484B-A1A6-FEDE09C873C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20076DFC-9D5F-46D1-8DC6-1082ADACD01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462AE420-8569-4D8E-8BD6-434F7DD6837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208E367C-5AED-4621-8DB2-4D1C0561E60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91CA5F1E-8DE6-47CE-BDB5-75E28D2E66C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66F31B32-0A98-4047-B6FC-5467900C68E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2E5304F5-67D8-4CE9-A934-8A7AEC7BCBF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07085015-FD04-4C25-B13C-F1B6B2BDC25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5B77A766-D9E4-4206-B8E0-A4D386B335F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844F2594-D089-43F4-B9B2-D23EC19BC7A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450F702F-2E1E-4D01-9B90-11723A13637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6927B028-B912-4934-97AB-5FF1024699C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EAB93921-F627-485E-AFD1-B1000584A3B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434EE126-F950-4E7E-A924-7BC5E36AC8A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94201E20-77FB-4AC9-84B5-18FFD892AF3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DC142BE8-2F7C-41E3-83B7-B458494CC65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68CF95DE-C29C-4DC5-9CFA-BF9EC9A0D15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3E128B05-298A-435F-9A27-C27141D04B2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F606751D-68FF-4625-9DD5-3D4179E78D0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2BE2FC0F-53CE-4187-8D49-F2A544917A8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D2500B77-9768-4AC9-B482-5DCC49721EC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DA04E429-D832-4ABC-B818-DC7E06A064B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A3F24F9F-44E0-4FEE-AEC9-9DA275EABF1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CAE3D14D-CB8A-478E-B804-ADBB5E1A3F8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C13DFC0A-5071-46A3-A8E2-F00EC930060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75B47332-DF09-49EC-872D-BA307D21CA9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E8A9C824-959D-4EE7-B99D-34970C78258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1C7156F7-9C95-4491-92D7-AFAA5FA2C9A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E91D207C-7F71-4492-9531-3B8EE6F66DE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5A7E893A-3E75-4BC4-9323-E98C9D9D70D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77088759-BF9B-43EA-BC2E-7AC518471FD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3E946E3D-7C21-4BF6-92BA-72CCD603BDF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6C21BB99-1574-471D-A1C7-83AD996E9B7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3C2BE3F8-19AA-4C0E-8821-5D13AEEA239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E7BB391E-BEE9-4720-8DA1-79B9C540F26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3666F41D-8422-4499-9F51-C885A9D7583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A6A0D536-3C59-4E1F-B6E6-4F50E521C3D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2FCA4902-7E62-4035-B712-E4DF2E93C43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35ABA0F9-65F4-424C-A3C1-829A25A3DCF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7EAAB3CC-A9AD-4426-9E6D-913DB2C842BC}"/>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3E3C0A35-84B5-4DB7-A8BB-DDA517FAFE1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C48F233D-083B-4586-B07B-C61E0F6CF79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69" name="【公民館】&#10;有形固定資産減価償却率最大値テキスト">
          <a:extLst>
            <a:ext uri="{FF2B5EF4-FFF2-40B4-BE49-F238E27FC236}">
              <a16:creationId xmlns:a16="http://schemas.microsoft.com/office/drawing/2014/main" id="{100DCE80-E452-42FB-AF64-83371C43E406}"/>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70" name="直線コネクタ 669">
          <a:extLst>
            <a:ext uri="{FF2B5EF4-FFF2-40B4-BE49-F238E27FC236}">
              <a16:creationId xmlns:a16="http://schemas.microsoft.com/office/drawing/2014/main" id="{D972152E-DC99-4B5D-962D-30A4FD1C6250}"/>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671" name="【公民館】&#10;有形固定資産減価償却率平均値テキスト">
          <a:extLst>
            <a:ext uri="{FF2B5EF4-FFF2-40B4-BE49-F238E27FC236}">
              <a16:creationId xmlns:a16="http://schemas.microsoft.com/office/drawing/2014/main" id="{470C4C6C-81E2-41C1-B805-AEEF12D2D47D}"/>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672" name="フローチャート: 判断 671">
          <a:extLst>
            <a:ext uri="{FF2B5EF4-FFF2-40B4-BE49-F238E27FC236}">
              <a16:creationId xmlns:a16="http://schemas.microsoft.com/office/drawing/2014/main" id="{1DD0FD0C-690E-42AA-88BA-BBED12952EDE}"/>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73" name="フローチャート: 判断 672">
          <a:extLst>
            <a:ext uri="{FF2B5EF4-FFF2-40B4-BE49-F238E27FC236}">
              <a16:creationId xmlns:a16="http://schemas.microsoft.com/office/drawing/2014/main" id="{1F417BFE-9C31-4FF0-BB89-8991CBC21519}"/>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674" name="フローチャート: 判断 673">
          <a:extLst>
            <a:ext uri="{FF2B5EF4-FFF2-40B4-BE49-F238E27FC236}">
              <a16:creationId xmlns:a16="http://schemas.microsoft.com/office/drawing/2014/main" id="{3381B702-492E-4C90-91C6-B310E5CAB508}"/>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675" name="フローチャート: 判断 674">
          <a:extLst>
            <a:ext uri="{FF2B5EF4-FFF2-40B4-BE49-F238E27FC236}">
              <a16:creationId xmlns:a16="http://schemas.microsoft.com/office/drawing/2014/main" id="{23D8755C-2574-4E7D-96FD-6B4FC2A62238}"/>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676" name="フローチャート: 判断 675">
          <a:extLst>
            <a:ext uri="{FF2B5EF4-FFF2-40B4-BE49-F238E27FC236}">
              <a16:creationId xmlns:a16="http://schemas.microsoft.com/office/drawing/2014/main" id="{0CCA7696-83DA-45C0-975E-3492516EE9B8}"/>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D694BD5E-E106-4FE8-8109-8507D7FDCCA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EE0F7D48-C8E9-47C4-A8A7-5F7210890A4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32B81A8B-B2E0-476D-A0DC-5F763E3B195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CB112D99-F2C3-43B8-80FE-2ABD7A96950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59BD1085-2634-44DD-8641-A5313DB8D55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123371</xdr:rowOff>
    </xdr:from>
    <xdr:to>
      <xdr:col>85</xdr:col>
      <xdr:colOff>177800</xdr:colOff>
      <xdr:row>108</xdr:row>
      <xdr:rowOff>53521</xdr:rowOff>
    </xdr:to>
    <xdr:sp macro="" textlink="">
      <xdr:nvSpPr>
        <xdr:cNvPr id="682" name="楕円 681">
          <a:extLst>
            <a:ext uri="{FF2B5EF4-FFF2-40B4-BE49-F238E27FC236}">
              <a16:creationId xmlns:a16="http://schemas.microsoft.com/office/drawing/2014/main" id="{BD0EA025-67BB-4279-B4AE-9D2CD414AE4F}"/>
            </a:ext>
          </a:extLst>
        </xdr:cNvPr>
        <xdr:cNvSpPr/>
      </xdr:nvSpPr>
      <xdr:spPr>
        <a:xfrm>
          <a:off x="162687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101798</xdr:rowOff>
    </xdr:from>
    <xdr:ext cx="405111" cy="259045"/>
    <xdr:sp macro="" textlink="">
      <xdr:nvSpPr>
        <xdr:cNvPr id="683" name="【公民館】&#10;有形固定資産減価償却率該当値テキスト">
          <a:extLst>
            <a:ext uri="{FF2B5EF4-FFF2-40B4-BE49-F238E27FC236}">
              <a16:creationId xmlns:a16="http://schemas.microsoft.com/office/drawing/2014/main" id="{A5CF7CE1-A930-4108-813F-0FD0311C3AB6}"/>
            </a:ext>
          </a:extLst>
        </xdr:cNvPr>
        <xdr:cNvSpPr txBox="1"/>
      </xdr:nvSpPr>
      <xdr:spPr>
        <a:xfrm>
          <a:off x="16357600"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74386</xdr:rowOff>
    </xdr:from>
    <xdr:to>
      <xdr:col>81</xdr:col>
      <xdr:colOff>101600</xdr:colOff>
      <xdr:row>108</xdr:row>
      <xdr:rowOff>4536</xdr:rowOff>
    </xdr:to>
    <xdr:sp macro="" textlink="">
      <xdr:nvSpPr>
        <xdr:cNvPr id="684" name="楕円 683">
          <a:extLst>
            <a:ext uri="{FF2B5EF4-FFF2-40B4-BE49-F238E27FC236}">
              <a16:creationId xmlns:a16="http://schemas.microsoft.com/office/drawing/2014/main" id="{2EB64899-60C1-46A8-BD9F-E0FADDCFB84B}"/>
            </a:ext>
          </a:extLst>
        </xdr:cNvPr>
        <xdr:cNvSpPr/>
      </xdr:nvSpPr>
      <xdr:spPr>
        <a:xfrm>
          <a:off x="154305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125186</xdr:rowOff>
    </xdr:from>
    <xdr:to>
      <xdr:col>85</xdr:col>
      <xdr:colOff>127000</xdr:colOff>
      <xdr:row>108</xdr:row>
      <xdr:rowOff>2721</xdr:rowOff>
    </xdr:to>
    <xdr:cxnSp macro="">
      <xdr:nvCxnSpPr>
        <xdr:cNvPr id="685" name="直線コネクタ 684">
          <a:extLst>
            <a:ext uri="{FF2B5EF4-FFF2-40B4-BE49-F238E27FC236}">
              <a16:creationId xmlns:a16="http://schemas.microsoft.com/office/drawing/2014/main" id="{01A86719-4AD6-4E19-9AEA-99ABF7B6E27D}"/>
            </a:ext>
          </a:extLst>
        </xdr:cNvPr>
        <xdr:cNvCxnSpPr/>
      </xdr:nvCxnSpPr>
      <xdr:spPr>
        <a:xfrm>
          <a:off x="15481300" y="18470336"/>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46627</xdr:rowOff>
    </xdr:from>
    <xdr:to>
      <xdr:col>76</xdr:col>
      <xdr:colOff>165100</xdr:colOff>
      <xdr:row>107</xdr:row>
      <xdr:rowOff>148227</xdr:rowOff>
    </xdr:to>
    <xdr:sp macro="" textlink="">
      <xdr:nvSpPr>
        <xdr:cNvPr id="686" name="楕円 685">
          <a:extLst>
            <a:ext uri="{FF2B5EF4-FFF2-40B4-BE49-F238E27FC236}">
              <a16:creationId xmlns:a16="http://schemas.microsoft.com/office/drawing/2014/main" id="{DC700857-16CF-4DE9-B8F7-D14F8B850FEF}"/>
            </a:ext>
          </a:extLst>
        </xdr:cNvPr>
        <xdr:cNvSpPr/>
      </xdr:nvSpPr>
      <xdr:spPr>
        <a:xfrm>
          <a:off x="14541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97427</xdr:rowOff>
    </xdr:from>
    <xdr:to>
      <xdr:col>81</xdr:col>
      <xdr:colOff>50800</xdr:colOff>
      <xdr:row>107</xdr:row>
      <xdr:rowOff>125186</xdr:rowOff>
    </xdr:to>
    <xdr:cxnSp macro="">
      <xdr:nvCxnSpPr>
        <xdr:cNvPr id="687" name="直線コネクタ 686">
          <a:extLst>
            <a:ext uri="{FF2B5EF4-FFF2-40B4-BE49-F238E27FC236}">
              <a16:creationId xmlns:a16="http://schemas.microsoft.com/office/drawing/2014/main" id="{B7ACDFFE-5807-4C47-8793-025830118E66}"/>
            </a:ext>
          </a:extLst>
        </xdr:cNvPr>
        <xdr:cNvCxnSpPr/>
      </xdr:nvCxnSpPr>
      <xdr:spPr>
        <a:xfrm>
          <a:off x="14592300" y="1844257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2539</xdr:rowOff>
    </xdr:from>
    <xdr:to>
      <xdr:col>72</xdr:col>
      <xdr:colOff>38100</xdr:colOff>
      <xdr:row>107</xdr:row>
      <xdr:rowOff>104139</xdr:rowOff>
    </xdr:to>
    <xdr:sp macro="" textlink="">
      <xdr:nvSpPr>
        <xdr:cNvPr id="688" name="楕円 687">
          <a:extLst>
            <a:ext uri="{FF2B5EF4-FFF2-40B4-BE49-F238E27FC236}">
              <a16:creationId xmlns:a16="http://schemas.microsoft.com/office/drawing/2014/main" id="{B200D072-0367-4A90-B9DA-A49334D0722F}"/>
            </a:ext>
          </a:extLst>
        </xdr:cNvPr>
        <xdr:cNvSpPr/>
      </xdr:nvSpPr>
      <xdr:spPr>
        <a:xfrm>
          <a:off x="13652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53339</xdr:rowOff>
    </xdr:from>
    <xdr:to>
      <xdr:col>76</xdr:col>
      <xdr:colOff>114300</xdr:colOff>
      <xdr:row>107</xdr:row>
      <xdr:rowOff>97427</xdr:rowOff>
    </xdr:to>
    <xdr:cxnSp macro="">
      <xdr:nvCxnSpPr>
        <xdr:cNvPr id="689" name="直線コネクタ 688">
          <a:extLst>
            <a:ext uri="{FF2B5EF4-FFF2-40B4-BE49-F238E27FC236}">
              <a16:creationId xmlns:a16="http://schemas.microsoft.com/office/drawing/2014/main" id="{29EE3D65-B92E-468B-8A99-25DC36D9F129}"/>
            </a:ext>
          </a:extLst>
        </xdr:cNvPr>
        <xdr:cNvCxnSpPr/>
      </xdr:nvCxnSpPr>
      <xdr:spPr>
        <a:xfrm>
          <a:off x="13703300" y="18398489"/>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13970</xdr:rowOff>
    </xdr:from>
    <xdr:to>
      <xdr:col>67</xdr:col>
      <xdr:colOff>101600</xdr:colOff>
      <xdr:row>107</xdr:row>
      <xdr:rowOff>115570</xdr:rowOff>
    </xdr:to>
    <xdr:sp macro="" textlink="">
      <xdr:nvSpPr>
        <xdr:cNvPr id="690" name="楕円 689">
          <a:extLst>
            <a:ext uri="{FF2B5EF4-FFF2-40B4-BE49-F238E27FC236}">
              <a16:creationId xmlns:a16="http://schemas.microsoft.com/office/drawing/2014/main" id="{AF1B2972-EC40-408F-95D2-CFA00BB456F4}"/>
            </a:ext>
          </a:extLst>
        </xdr:cNvPr>
        <xdr:cNvSpPr/>
      </xdr:nvSpPr>
      <xdr:spPr>
        <a:xfrm>
          <a:off x="1276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53339</xdr:rowOff>
    </xdr:from>
    <xdr:to>
      <xdr:col>71</xdr:col>
      <xdr:colOff>177800</xdr:colOff>
      <xdr:row>107</xdr:row>
      <xdr:rowOff>64770</xdr:rowOff>
    </xdr:to>
    <xdr:cxnSp macro="">
      <xdr:nvCxnSpPr>
        <xdr:cNvPr id="691" name="直線コネクタ 690">
          <a:extLst>
            <a:ext uri="{FF2B5EF4-FFF2-40B4-BE49-F238E27FC236}">
              <a16:creationId xmlns:a16="http://schemas.microsoft.com/office/drawing/2014/main" id="{FFD20208-CF6F-4623-8A58-FDDEDE83A0AC}"/>
            </a:ext>
          </a:extLst>
        </xdr:cNvPr>
        <xdr:cNvCxnSpPr/>
      </xdr:nvCxnSpPr>
      <xdr:spPr>
        <a:xfrm flipV="1">
          <a:off x="12814300" y="183984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692" name="n_1aveValue【公民館】&#10;有形固定資産減価償却率">
          <a:extLst>
            <a:ext uri="{FF2B5EF4-FFF2-40B4-BE49-F238E27FC236}">
              <a16:creationId xmlns:a16="http://schemas.microsoft.com/office/drawing/2014/main" id="{B79D994E-094A-488B-8903-2B32675CC2AD}"/>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693" name="n_2aveValue【公民館】&#10;有形固定資産減価償却率">
          <a:extLst>
            <a:ext uri="{FF2B5EF4-FFF2-40B4-BE49-F238E27FC236}">
              <a16:creationId xmlns:a16="http://schemas.microsoft.com/office/drawing/2014/main" id="{3CD6422F-CECA-413B-898B-B426CF5A467B}"/>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694" name="n_3aveValue【公民館】&#10;有形固定資産減価償却率">
          <a:extLst>
            <a:ext uri="{FF2B5EF4-FFF2-40B4-BE49-F238E27FC236}">
              <a16:creationId xmlns:a16="http://schemas.microsoft.com/office/drawing/2014/main" id="{1B6D1299-9D7B-4F08-A7A6-EC1B9BC1A2B8}"/>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695" name="n_4aveValue【公民館】&#10;有形固定資産減価償却率">
          <a:extLst>
            <a:ext uri="{FF2B5EF4-FFF2-40B4-BE49-F238E27FC236}">
              <a16:creationId xmlns:a16="http://schemas.microsoft.com/office/drawing/2014/main" id="{1E7ED1CD-1F55-4DE2-9A36-B1EAECDB0AB8}"/>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167113</xdr:rowOff>
    </xdr:from>
    <xdr:ext cx="405111" cy="259045"/>
    <xdr:sp macro="" textlink="">
      <xdr:nvSpPr>
        <xdr:cNvPr id="696" name="n_1mainValue【公民館】&#10;有形固定資産減価償却率">
          <a:extLst>
            <a:ext uri="{FF2B5EF4-FFF2-40B4-BE49-F238E27FC236}">
              <a16:creationId xmlns:a16="http://schemas.microsoft.com/office/drawing/2014/main" id="{D0591599-E5E2-492A-830D-9AA0F0F790FC}"/>
            </a:ext>
          </a:extLst>
        </xdr:cNvPr>
        <xdr:cNvSpPr txBox="1"/>
      </xdr:nvSpPr>
      <xdr:spPr>
        <a:xfrm>
          <a:off x="15266044" y="1851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139354</xdr:rowOff>
    </xdr:from>
    <xdr:ext cx="405111" cy="259045"/>
    <xdr:sp macro="" textlink="">
      <xdr:nvSpPr>
        <xdr:cNvPr id="697" name="n_2mainValue【公民館】&#10;有形固定資産減価償却率">
          <a:extLst>
            <a:ext uri="{FF2B5EF4-FFF2-40B4-BE49-F238E27FC236}">
              <a16:creationId xmlns:a16="http://schemas.microsoft.com/office/drawing/2014/main" id="{C2BB1BD6-5BC3-484B-88E6-A3104E1113B3}"/>
            </a:ext>
          </a:extLst>
        </xdr:cNvPr>
        <xdr:cNvSpPr txBox="1"/>
      </xdr:nvSpPr>
      <xdr:spPr>
        <a:xfrm>
          <a:off x="14389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95266</xdr:rowOff>
    </xdr:from>
    <xdr:ext cx="405111" cy="259045"/>
    <xdr:sp macro="" textlink="">
      <xdr:nvSpPr>
        <xdr:cNvPr id="698" name="n_3mainValue【公民館】&#10;有形固定資産減価償却率">
          <a:extLst>
            <a:ext uri="{FF2B5EF4-FFF2-40B4-BE49-F238E27FC236}">
              <a16:creationId xmlns:a16="http://schemas.microsoft.com/office/drawing/2014/main" id="{E0594853-8BAC-491D-B020-A8E508AD8D8C}"/>
            </a:ext>
          </a:extLst>
        </xdr:cNvPr>
        <xdr:cNvSpPr txBox="1"/>
      </xdr:nvSpPr>
      <xdr:spPr>
        <a:xfrm>
          <a:off x="13500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106697</xdr:rowOff>
    </xdr:from>
    <xdr:ext cx="405111" cy="259045"/>
    <xdr:sp macro="" textlink="">
      <xdr:nvSpPr>
        <xdr:cNvPr id="699" name="n_4mainValue【公民館】&#10;有形固定資産減価償却率">
          <a:extLst>
            <a:ext uri="{FF2B5EF4-FFF2-40B4-BE49-F238E27FC236}">
              <a16:creationId xmlns:a16="http://schemas.microsoft.com/office/drawing/2014/main" id="{50FCD389-9EF8-44AC-B069-F60D66E420F6}"/>
            </a:ext>
          </a:extLst>
        </xdr:cNvPr>
        <xdr:cNvSpPr txBox="1"/>
      </xdr:nvSpPr>
      <xdr:spPr>
        <a:xfrm>
          <a:off x="12611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5D659C4-3E88-4940-92B5-3866DDABB26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91F8B6E1-A2FA-4B84-831E-57CE1684C3B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92112DF5-FC86-4A26-87E5-348C637A289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1999A9AD-4F86-463D-BD18-24A11CC7530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78772EC6-0340-40B1-A4AF-49B0BBCF60B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1CDFC68E-8EA7-49A3-A076-0E1AEAE91D5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975EE20E-4399-4850-8C62-E53C3DEF66D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9EB897EB-A2F6-4083-87E2-9FE2A94DE9E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60F8C61F-BF02-4EA8-90E2-790F2EEF6AC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21F0044E-66B4-4474-B699-4F6F3AA8D2C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3784BB41-96FC-4CE9-9E76-67DDE3E283E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D9EE7DBA-5009-46C7-876A-4D8008388E8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915FEE1C-1ED4-4352-B6C3-262F20A1B39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64BC2612-5B71-4A3E-A6A7-41362F6A6CF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AD893587-FF15-48F2-A2CF-FC49F94C984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D1614738-356A-45A7-A8AB-26B41F4BFBE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A0CB6053-A994-4CFC-89D5-7C14E860310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6ACDBA59-892A-4C33-B904-662762A4FDE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F39699EF-35E4-4974-BA76-183F17A5566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271F719B-C7BB-46B0-A2D0-4F0F64D6E01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4C2FFB54-AC3E-4A98-9F47-DCE6BB314F6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D70AB9B3-9408-48D6-B10E-43E9C7EF815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C5278D23-0B0A-4AD1-BD53-B0D4359DD1A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3" name="直線コネクタ 722">
          <a:extLst>
            <a:ext uri="{FF2B5EF4-FFF2-40B4-BE49-F238E27FC236}">
              <a16:creationId xmlns:a16="http://schemas.microsoft.com/office/drawing/2014/main" id="{CC4FE4D4-3AE5-4320-AF8A-9929F72F3397}"/>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4" name="【公民館】&#10;一人当たり面積最小値テキスト">
          <a:extLst>
            <a:ext uri="{FF2B5EF4-FFF2-40B4-BE49-F238E27FC236}">
              <a16:creationId xmlns:a16="http://schemas.microsoft.com/office/drawing/2014/main" id="{63042E66-9ED1-4CB1-98D0-35B6099D075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5" name="直線コネクタ 724">
          <a:extLst>
            <a:ext uri="{FF2B5EF4-FFF2-40B4-BE49-F238E27FC236}">
              <a16:creationId xmlns:a16="http://schemas.microsoft.com/office/drawing/2014/main" id="{E6DBDD5F-D259-4ABC-9754-6D9EF66D7986}"/>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6" name="【公民館】&#10;一人当たり面積最大値テキスト">
          <a:extLst>
            <a:ext uri="{FF2B5EF4-FFF2-40B4-BE49-F238E27FC236}">
              <a16:creationId xmlns:a16="http://schemas.microsoft.com/office/drawing/2014/main" id="{E23DA31E-8BF2-4B10-9219-ADF9DF576A41}"/>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7" name="直線コネクタ 726">
          <a:extLst>
            <a:ext uri="{FF2B5EF4-FFF2-40B4-BE49-F238E27FC236}">
              <a16:creationId xmlns:a16="http://schemas.microsoft.com/office/drawing/2014/main" id="{934DE8AA-43F9-4080-8564-41071062B567}"/>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728" name="【公民館】&#10;一人当たり面積平均値テキスト">
          <a:extLst>
            <a:ext uri="{FF2B5EF4-FFF2-40B4-BE49-F238E27FC236}">
              <a16:creationId xmlns:a16="http://schemas.microsoft.com/office/drawing/2014/main" id="{53BDC654-785A-4D6D-BFD6-F02933689016}"/>
            </a:ext>
          </a:extLst>
        </xdr:cNvPr>
        <xdr:cNvSpPr txBox="1"/>
      </xdr:nvSpPr>
      <xdr:spPr>
        <a:xfrm>
          <a:off x="22199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729" name="フローチャート: 判断 728">
          <a:extLst>
            <a:ext uri="{FF2B5EF4-FFF2-40B4-BE49-F238E27FC236}">
              <a16:creationId xmlns:a16="http://schemas.microsoft.com/office/drawing/2014/main" id="{919E25F0-136B-4C3D-A833-979979D4DC93}"/>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730" name="フローチャート: 判断 729">
          <a:extLst>
            <a:ext uri="{FF2B5EF4-FFF2-40B4-BE49-F238E27FC236}">
              <a16:creationId xmlns:a16="http://schemas.microsoft.com/office/drawing/2014/main" id="{98EFF71F-3072-4962-A9EA-9B60F755E56E}"/>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731" name="フローチャート: 判断 730">
          <a:extLst>
            <a:ext uri="{FF2B5EF4-FFF2-40B4-BE49-F238E27FC236}">
              <a16:creationId xmlns:a16="http://schemas.microsoft.com/office/drawing/2014/main" id="{5D44BD3D-FDA5-4E1C-8A2B-52A911553054}"/>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32" name="フローチャート: 判断 731">
          <a:extLst>
            <a:ext uri="{FF2B5EF4-FFF2-40B4-BE49-F238E27FC236}">
              <a16:creationId xmlns:a16="http://schemas.microsoft.com/office/drawing/2014/main" id="{DDC81781-6C4F-4F3D-B4A5-D1809B9AC6A6}"/>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733" name="フローチャート: 判断 732">
          <a:extLst>
            <a:ext uri="{FF2B5EF4-FFF2-40B4-BE49-F238E27FC236}">
              <a16:creationId xmlns:a16="http://schemas.microsoft.com/office/drawing/2014/main" id="{55024AE9-DFC7-4FA2-90F0-99FD9B902FDC}"/>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347493A8-CCCA-4797-8014-681A4F6D9B1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792B506B-900D-4C2F-98AB-260DDC6AE65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1860BB6-96DF-49D3-965A-8DF66AA437A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F2EE3E09-851B-42B5-A51E-199A9C41869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D1062EB7-2D5F-45B6-8C78-4F19C54D9C9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85089</xdr:rowOff>
    </xdr:from>
    <xdr:to>
      <xdr:col>116</xdr:col>
      <xdr:colOff>114300</xdr:colOff>
      <xdr:row>108</xdr:row>
      <xdr:rowOff>15239</xdr:rowOff>
    </xdr:to>
    <xdr:sp macro="" textlink="">
      <xdr:nvSpPr>
        <xdr:cNvPr id="739" name="楕円 738">
          <a:extLst>
            <a:ext uri="{FF2B5EF4-FFF2-40B4-BE49-F238E27FC236}">
              <a16:creationId xmlns:a16="http://schemas.microsoft.com/office/drawing/2014/main" id="{8CAFDE41-4D77-4538-B8AF-97BAA1BCFE9D}"/>
            </a:ext>
          </a:extLst>
        </xdr:cNvPr>
        <xdr:cNvSpPr/>
      </xdr:nvSpPr>
      <xdr:spPr>
        <a:xfrm>
          <a:off x="22110700" y="184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63516</xdr:rowOff>
    </xdr:from>
    <xdr:ext cx="469744" cy="259045"/>
    <xdr:sp macro="" textlink="">
      <xdr:nvSpPr>
        <xdr:cNvPr id="740" name="【公民館】&#10;一人当たり面積該当値テキスト">
          <a:extLst>
            <a:ext uri="{FF2B5EF4-FFF2-40B4-BE49-F238E27FC236}">
              <a16:creationId xmlns:a16="http://schemas.microsoft.com/office/drawing/2014/main" id="{FE225ED3-3F88-49B6-BCCE-C8D0CDB8289C}"/>
            </a:ext>
          </a:extLst>
        </xdr:cNvPr>
        <xdr:cNvSpPr txBox="1"/>
      </xdr:nvSpPr>
      <xdr:spPr>
        <a:xfrm>
          <a:off x="22199600" y="184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87630</xdr:rowOff>
    </xdr:from>
    <xdr:to>
      <xdr:col>112</xdr:col>
      <xdr:colOff>38100</xdr:colOff>
      <xdr:row>108</xdr:row>
      <xdr:rowOff>17780</xdr:rowOff>
    </xdr:to>
    <xdr:sp macro="" textlink="">
      <xdr:nvSpPr>
        <xdr:cNvPr id="741" name="楕円 740">
          <a:extLst>
            <a:ext uri="{FF2B5EF4-FFF2-40B4-BE49-F238E27FC236}">
              <a16:creationId xmlns:a16="http://schemas.microsoft.com/office/drawing/2014/main" id="{203FEDA0-2CEE-4448-B039-BB52BA318B0B}"/>
            </a:ext>
          </a:extLst>
        </xdr:cNvPr>
        <xdr:cNvSpPr/>
      </xdr:nvSpPr>
      <xdr:spPr>
        <a:xfrm>
          <a:off x="21272500" y="184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135889</xdr:rowOff>
    </xdr:from>
    <xdr:to>
      <xdr:col>116</xdr:col>
      <xdr:colOff>63500</xdr:colOff>
      <xdr:row>107</xdr:row>
      <xdr:rowOff>138430</xdr:rowOff>
    </xdr:to>
    <xdr:cxnSp macro="">
      <xdr:nvCxnSpPr>
        <xdr:cNvPr id="742" name="直線コネクタ 741">
          <a:extLst>
            <a:ext uri="{FF2B5EF4-FFF2-40B4-BE49-F238E27FC236}">
              <a16:creationId xmlns:a16="http://schemas.microsoft.com/office/drawing/2014/main" id="{28C23702-3D88-482A-A979-AC838B5C8A25}"/>
            </a:ext>
          </a:extLst>
        </xdr:cNvPr>
        <xdr:cNvCxnSpPr/>
      </xdr:nvCxnSpPr>
      <xdr:spPr>
        <a:xfrm flipV="1">
          <a:off x="21323300" y="18481039"/>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90170</xdr:rowOff>
    </xdr:from>
    <xdr:to>
      <xdr:col>107</xdr:col>
      <xdr:colOff>101600</xdr:colOff>
      <xdr:row>108</xdr:row>
      <xdr:rowOff>20320</xdr:rowOff>
    </xdr:to>
    <xdr:sp macro="" textlink="">
      <xdr:nvSpPr>
        <xdr:cNvPr id="743" name="楕円 742">
          <a:extLst>
            <a:ext uri="{FF2B5EF4-FFF2-40B4-BE49-F238E27FC236}">
              <a16:creationId xmlns:a16="http://schemas.microsoft.com/office/drawing/2014/main" id="{CF6C0D01-5E8F-4706-A868-EAA2B098C7C1}"/>
            </a:ext>
          </a:extLst>
        </xdr:cNvPr>
        <xdr:cNvSpPr/>
      </xdr:nvSpPr>
      <xdr:spPr>
        <a:xfrm>
          <a:off x="20383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138430</xdr:rowOff>
    </xdr:from>
    <xdr:to>
      <xdr:col>111</xdr:col>
      <xdr:colOff>177800</xdr:colOff>
      <xdr:row>107</xdr:row>
      <xdr:rowOff>140970</xdr:rowOff>
    </xdr:to>
    <xdr:cxnSp macro="">
      <xdr:nvCxnSpPr>
        <xdr:cNvPr id="744" name="直線コネクタ 743">
          <a:extLst>
            <a:ext uri="{FF2B5EF4-FFF2-40B4-BE49-F238E27FC236}">
              <a16:creationId xmlns:a16="http://schemas.microsoft.com/office/drawing/2014/main" id="{E5C3F438-CFE9-46DD-9843-D085B1D72596}"/>
            </a:ext>
          </a:extLst>
        </xdr:cNvPr>
        <xdr:cNvCxnSpPr/>
      </xdr:nvCxnSpPr>
      <xdr:spPr>
        <a:xfrm flipV="1">
          <a:off x="20434300" y="184835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91439</xdr:rowOff>
    </xdr:from>
    <xdr:to>
      <xdr:col>102</xdr:col>
      <xdr:colOff>165100</xdr:colOff>
      <xdr:row>108</xdr:row>
      <xdr:rowOff>21589</xdr:rowOff>
    </xdr:to>
    <xdr:sp macro="" textlink="">
      <xdr:nvSpPr>
        <xdr:cNvPr id="745" name="楕円 744">
          <a:extLst>
            <a:ext uri="{FF2B5EF4-FFF2-40B4-BE49-F238E27FC236}">
              <a16:creationId xmlns:a16="http://schemas.microsoft.com/office/drawing/2014/main" id="{6FCD5BA5-2B5B-4250-954C-319EA757D156}"/>
            </a:ext>
          </a:extLst>
        </xdr:cNvPr>
        <xdr:cNvSpPr/>
      </xdr:nvSpPr>
      <xdr:spPr>
        <a:xfrm>
          <a:off x="19494500" y="184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140970</xdr:rowOff>
    </xdr:from>
    <xdr:to>
      <xdr:col>107</xdr:col>
      <xdr:colOff>50800</xdr:colOff>
      <xdr:row>107</xdr:row>
      <xdr:rowOff>142239</xdr:rowOff>
    </xdr:to>
    <xdr:cxnSp macro="">
      <xdr:nvCxnSpPr>
        <xdr:cNvPr id="746" name="直線コネクタ 745">
          <a:extLst>
            <a:ext uri="{FF2B5EF4-FFF2-40B4-BE49-F238E27FC236}">
              <a16:creationId xmlns:a16="http://schemas.microsoft.com/office/drawing/2014/main" id="{C1433D7C-0DA3-47FE-AA8A-2133339C2FDA}"/>
            </a:ext>
          </a:extLst>
        </xdr:cNvPr>
        <xdr:cNvCxnSpPr/>
      </xdr:nvCxnSpPr>
      <xdr:spPr>
        <a:xfrm flipV="1">
          <a:off x="19545300" y="184861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92711</xdr:rowOff>
    </xdr:from>
    <xdr:to>
      <xdr:col>98</xdr:col>
      <xdr:colOff>38100</xdr:colOff>
      <xdr:row>108</xdr:row>
      <xdr:rowOff>22861</xdr:rowOff>
    </xdr:to>
    <xdr:sp macro="" textlink="">
      <xdr:nvSpPr>
        <xdr:cNvPr id="747" name="楕円 746">
          <a:extLst>
            <a:ext uri="{FF2B5EF4-FFF2-40B4-BE49-F238E27FC236}">
              <a16:creationId xmlns:a16="http://schemas.microsoft.com/office/drawing/2014/main" id="{E71FDACC-9593-490F-ABB8-A71FDBDA2756}"/>
            </a:ext>
          </a:extLst>
        </xdr:cNvPr>
        <xdr:cNvSpPr/>
      </xdr:nvSpPr>
      <xdr:spPr>
        <a:xfrm>
          <a:off x="18605500" y="1843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142239</xdr:rowOff>
    </xdr:from>
    <xdr:to>
      <xdr:col>102</xdr:col>
      <xdr:colOff>114300</xdr:colOff>
      <xdr:row>107</xdr:row>
      <xdr:rowOff>143511</xdr:rowOff>
    </xdr:to>
    <xdr:cxnSp macro="">
      <xdr:nvCxnSpPr>
        <xdr:cNvPr id="748" name="直線コネクタ 747">
          <a:extLst>
            <a:ext uri="{FF2B5EF4-FFF2-40B4-BE49-F238E27FC236}">
              <a16:creationId xmlns:a16="http://schemas.microsoft.com/office/drawing/2014/main" id="{AE4244D5-2AE8-4A22-95F7-FBEB5C348EBE}"/>
            </a:ext>
          </a:extLst>
        </xdr:cNvPr>
        <xdr:cNvCxnSpPr/>
      </xdr:nvCxnSpPr>
      <xdr:spPr>
        <a:xfrm flipV="1">
          <a:off x="18656300" y="184873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749" name="n_1aveValue【公民館】&#10;一人当たり面積">
          <a:extLst>
            <a:ext uri="{FF2B5EF4-FFF2-40B4-BE49-F238E27FC236}">
              <a16:creationId xmlns:a16="http://schemas.microsoft.com/office/drawing/2014/main" id="{D4A50E1C-2E22-4008-ABAE-8A1A7A0A72D1}"/>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750" name="n_2aveValue【公民館】&#10;一人当たり面積">
          <a:extLst>
            <a:ext uri="{FF2B5EF4-FFF2-40B4-BE49-F238E27FC236}">
              <a16:creationId xmlns:a16="http://schemas.microsoft.com/office/drawing/2014/main" id="{D8DDAEEC-E015-457B-8D00-3A68853A469A}"/>
            </a:ext>
          </a:extLst>
        </xdr:cNvPr>
        <xdr:cNvSpPr txBox="1"/>
      </xdr:nvSpPr>
      <xdr:spPr>
        <a:xfrm>
          <a:off x="201994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751" name="n_3aveValue【公民館】&#10;一人当たり面積">
          <a:extLst>
            <a:ext uri="{FF2B5EF4-FFF2-40B4-BE49-F238E27FC236}">
              <a16:creationId xmlns:a16="http://schemas.microsoft.com/office/drawing/2014/main" id="{8179E5E0-7218-4AA2-8BF4-35CD5C622416}"/>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752" name="n_4aveValue【公民館】&#10;一人当たり面積">
          <a:extLst>
            <a:ext uri="{FF2B5EF4-FFF2-40B4-BE49-F238E27FC236}">
              <a16:creationId xmlns:a16="http://schemas.microsoft.com/office/drawing/2014/main" id="{F280C4B3-0C4A-42BE-877D-21E373C1C708}"/>
            </a:ext>
          </a:extLst>
        </xdr:cNvPr>
        <xdr:cNvSpPr txBox="1"/>
      </xdr:nvSpPr>
      <xdr:spPr>
        <a:xfrm>
          <a:off x="18421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8907</xdr:rowOff>
    </xdr:from>
    <xdr:ext cx="469744" cy="259045"/>
    <xdr:sp macro="" textlink="">
      <xdr:nvSpPr>
        <xdr:cNvPr id="753" name="n_1mainValue【公民館】&#10;一人当たり面積">
          <a:extLst>
            <a:ext uri="{FF2B5EF4-FFF2-40B4-BE49-F238E27FC236}">
              <a16:creationId xmlns:a16="http://schemas.microsoft.com/office/drawing/2014/main" id="{89F501F4-F15E-46FD-85E4-2543EDC9E2F5}"/>
            </a:ext>
          </a:extLst>
        </xdr:cNvPr>
        <xdr:cNvSpPr txBox="1"/>
      </xdr:nvSpPr>
      <xdr:spPr>
        <a:xfrm>
          <a:off x="21075727" y="1852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11447</xdr:rowOff>
    </xdr:from>
    <xdr:ext cx="469744" cy="259045"/>
    <xdr:sp macro="" textlink="">
      <xdr:nvSpPr>
        <xdr:cNvPr id="754" name="n_2mainValue【公民館】&#10;一人当たり面積">
          <a:extLst>
            <a:ext uri="{FF2B5EF4-FFF2-40B4-BE49-F238E27FC236}">
              <a16:creationId xmlns:a16="http://schemas.microsoft.com/office/drawing/2014/main" id="{EF29DEA1-0CA5-4D24-8903-B0864AE176E3}"/>
            </a:ext>
          </a:extLst>
        </xdr:cNvPr>
        <xdr:cNvSpPr txBox="1"/>
      </xdr:nvSpPr>
      <xdr:spPr>
        <a:xfrm>
          <a:off x="20199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12716</xdr:rowOff>
    </xdr:from>
    <xdr:ext cx="469744" cy="259045"/>
    <xdr:sp macro="" textlink="">
      <xdr:nvSpPr>
        <xdr:cNvPr id="755" name="n_3mainValue【公民館】&#10;一人当たり面積">
          <a:extLst>
            <a:ext uri="{FF2B5EF4-FFF2-40B4-BE49-F238E27FC236}">
              <a16:creationId xmlns:a16="http://schemas.microsoft.com/office/drawing/2014/main" id="{D0D64D86-0AEB-4823-9C24-A5838041F002}"/>
            </a:ext>
          </a:extLst>
        </xdr:cNvPr>
        <xdr:cNvSpPr txBox="1"/>
      </xdr:nvSpPr>
      <xdr:spPr>
        <a:xfrm>
          <a:off x="19310427" y="1852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13988</xdr:rowOff>
    </xdr:from>
    <xdr:ext cx="469744" cy="259045"/>
    <xdr:sp macro="" textlink="">
      <xdr:nvSpPr>
        <xdr:cNvPr id="756" name="n_4mainValue【公民館】&#10;一人当たり面積">
          <a:extLst>
            <a:ext uri="{FF2B5EF4-FFF2-40B4-BE49-F238E27FC236}">
              <a16:creationId xmlns:a16="http://schemas.microsoft.com/office/drawing/2014/main" id="{186BC40D-68DA-4D56-A78E-D47DA39287E4}"/>
            </a:ext>
          </a:extLst>
        </xdr:cNvPr>
        <xdr:cNvSpPr txBox="1"/>
      </xdr:nvSpPr>
      <xdr:spPr>
        <a:xfrm>
          <a:off x="18421427" y="1853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2364396A-6514-4D1C-BDFD-FC0AB05332E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B4459284-C4B9-429A-92D8-1CCC0B695D4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A72596EE-960C-4593-8D04-85C536E2045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前後に集中して公共施設を整備しており、それらの施設が順次耐用年数を迎えていることから、全体的に有形固定資産減価償却率が増加傾向にあり、また、全国平均や類似団体より概ね高い水準にある。中でも公民館、幼稚園・保育所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る高い水準となっている。道路については、社会資本整備総合交付金を活用した道路改良事業や、長寿命化事業を継続的に実施していることにより、他の施設と比較して有形固定資産減価償却率の上昇は緩やかなものとなっている。公営住宅につ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年度から計画的に更新・再編・集約化を進めており、平成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年度に新町営住宅二反田団地</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棟が完成したことにより、有形固定資産減価償却率が大幅に減少している。学校施設については、令和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年度に小学校外壁等改修事業を実施したことにより令和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％を下回ったものの、令和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年度以降は再び</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る水準となっている。保育所については、将来的に少子化に伴い保育需要の減少が見込まれるが、施設の老朽化が著しいため今後は幼稚園と保育所を複合化した認定こども園としての再整備が検討されているところである。橋りょう・トンネルについては、有形固定資産減価償却率が類似団体平均値と同水準にある。橋りょうにつ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年度に策定した橋梁長寿命化修繕計画に基づく維持保全に取り組んでおり、　経費の縮減と長寿命化に努めている。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各施設等の一人当たりの面積・延長は、計画的に更新を行っている公営住宅を除き、全て類似団体平均値を下回っており、効率的な行政運営ができているものの、人口の減少に伴い緩やかな上昇傾向に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9080BA8-42AB-429D-96B2-8D583C74472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D14A809-91F6-4BDA-9612-0510938D56E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47B9F4C-6A06-4441-945B-E0A47BD8EA2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2A22CD-7B34-4AAC-9F7B-66A52417FEE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B68BE42-37AE-4A34-9CEB-3F57D0D40A0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E6F97EC-08E5-4FAA-A160-51DCDACDFE7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4813DB0-42E2-45BD-ACA8-E9EE16204DD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E00FCD5-544F-40C2-9C70-639C8B6FF58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97DA1AC-E1F5-47A3-8D0E-3087CE7C4FD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A4C2EB5-AEEA-4F34-9606-F98FF4C52BB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12,873
12,705
20.14
6,640,552
6,271,055
361,847
3,611,059
4,913,835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684B596-ACDA-43E8-B4B8-26B13D381C9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49B342-3D56-429F-956E-C795F12EA43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4D7424D-5BA0-4444-A82E-2C48E0DD962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6A1845A-601A-4782-85C4-2DA71AB8EEB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D2108A9-B8C0-409B-90F4-F47DD1E4FFB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996092F-9376-4383-8004-5DDB84A9401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355DD6A-FFBB-472F-9DD5-F835E24E6F7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651322B-DAC7-4CBD-8D16-ECCAA7289F3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6AC8F5C-FA9A-49BE-9E6B-AE5165E1150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9E737E5-D22F-40A8-8C43-2958215B3DE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CA22A79-F85C-4F0E-AC6B-A1B48151995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5ACE3D9-AB6B-45F2-A1B6-B98280F656C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F428517-C4A6-48FB-A88A-A21D921316E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FE881C9-3273-467F-A4D5-B0B9100332F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D5FDF6-57BC-480B-AC15-F911C19EB57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564A96B-02CD-47E1-B413-0937EFFF59E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7713378-9F03-482E-B4E8-CBF8855F524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7188028-DC55-43AC-9790-88633807855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C1B6EB1-879A-4FDB-89A4-CB2156A4D59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0EF5EA4-ACA7-4F82-83C1-F2C9E4CE727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052200A-01A4-49B1-9F65-954A48A91E8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4FD009A-628E-48A7-88F1-B3CD860F7CB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7E68689-5424-4892-829B-00A22138D04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4912CFE-ACC2-42A4-AF8A-FB0AB132C1B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19C738F-0E1E-4717-8CF1-197B4B3CF72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657FA21-63EB-4E04-A258-64A3E181EE4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E5FF511-85C7-444A-8CA7-3CF43A58639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CD8ED56-C013-4EE1-9E1F-61D5108DED6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CF0ECF0-066A-411E-AD69-0E6E215BBA4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D65B77C-85EB-4820-AC4F-2A50BFDE7E1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E4E3E5D-D0BF-48F8-B4E8-09D7438775C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94AC350-76B5-43E1-AC60-A670D2F0EA9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A65FB43-12DA-48FA-9430-0BE8EDF90FA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39757C6-2F76-43F5-87D4-3F9FC3C3E2C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2AFA2A7-A92F-42C2-86AB-6859F2F62B8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A9CDF4B-A27C-43F7-94E9-DCEB68F7C05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AC5354A-D17C-4D40-A30D-B91A9A5D1AA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781AFB5-1CA8-4551-BB65-AFB66AFD0BB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33E618B-A7F5-4684-890A-42E269EEC7D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E508D4F-AFBC-4322-9FC5-D15DD76FC0A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418E178-B387-4C6E-BA0F-EDD35571D05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58C577C-A9C0-4B8F-8C9E-D7195321DAA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C508216-67FB-47F7-94B0-013C2A70577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AFB6BFF-0AAD-458C-9C34-373397980A9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D77847E-F2BD-446A-8705-AD0CF44EAD8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C9FDC848-F572-4761-8630-BF865235D77C}"/>
            </a:ext>
          </a:extLst>
        </xdr:cNvPr>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4A903A9A-9B3F-4E2D-BD90-BF1DB0383F57}"/>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309CA8C9-6D04-45B7-BCE6-10891D8B6319}"/>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B8402288-7E6A-49CC-AD00-BE33AD533121}"/>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5F8ED016-1E08-4ED9-A3ED-C4BA2C71F419}"/>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4D578E32-1374-4B25-BA47-9252106F8C68}"/>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EB3C9E19-14F9-420C-9BCA-B3C2B4115177}"/>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8314846B-41E9-43EA-BCB5-721DDBAF36D0}"/>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3E6D1E0C-FE74-49E9-B45C-3CAF9B920DAD}"/>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6351EAE5-18C7-406D-A104-4DEA7DF8558B}"/>
            </a:ext>
          </a:extLst>
        </xdr:cNvPr>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4A8C7D8F-FD4A-4C42-98D2-1D22F8C78948}"/>
            </a:ext>
          </a:extLst>
        </xdr:cNvPr>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3C9707D-CB67-42FF-A739-509048D7B9C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29E8AE3-8A29-4582-ADE9-7E5D5D0CBA7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64D880E-F223-48CF-BF11-A220655C026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187A16F-77F0-40E5-AC3B-10543BAC5A6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F79C081-3174-4FBA-8348-34C215F101E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46355</xdr:rowOff>
    </xdr:from>
    <xdr:to>
      <xdr:col>24</xdr:col>
      <xdr:colOff>114300</xdr:colOff>
      <xdr:row>36</xdr:row>
      <xdr:rowOff>147955</xdr:rowOff>
    </xdr:to>
    <xdr:sp macro="" textlink="">
      <xdr:nvSpPr>
        <xdr:cNvPr id="73" name="楕円 72">
          <a:extLst>
            <a:ext uri="{FF2B5EF4-FFF2-40B4-BE49-F238E27FC236}">
              <a16:creationId xmlns:a16="http://schemas.microsoft.com/office/drawing/2014/main" id="{C43CE964-31EC-4174-871C-A8AD2E5311A1}"/>
            </a:ext>
          </a:extLst>
        </xdr:cNvPr>
        <xdr:cNvSpPr/>
      </xdr:nvSpPr>
      <xdr:spPr>
        <a:xfrm>
          <a:off x="45847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24782</xdr:rowOff>
    </xdr:from>
    <xdr:ext cx="405111" cy="259045"/>
    <xdr:sp macro="" textlink="">
      <xdr:nvSpPr>
        <xdr:cNvPr id="74" name="【図書館】&#10;有形固定資産減価償却率該当値テキスト">
          <a:extLst>
            <a:ext uri="{FF2B5EF4-FFF2-40B4-BE49-F238E27FC236}">
              <a16:creationId xmlns:a16="http://schemas.microsoft.com/office/drawing/2014/main" id="{AC688F7A-7936-440B-A716-807BE2E8AAEB}"/>
            </a:ext>
          </a:extLst>
        </xdr:cNvPr>
        <xdr:cNvSpPr txBox="1"/>
      </xdr:nvSpPr>
      <xdr:spPr>
        <a:xfrm>
          <a:off x="4673600" y="619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6350</xdr:rowOff>
    </xdr:from>
    <xdr:to>
      <xdr:col>20</xdr:col>
      <xdr:colOff>38100</xdr:colOff>
      <xdr:row>36</xdr:row>
      <xdr:rowOff>107950</xdr:rowOff>
    </xdr:to>
    <xdr:sp macro="" textlink="">
      <xdr:nvSpPr>
        <xdr:cNvPr id="75" name="楕円 74">
          <a:extLst>
            <a:ext uri="{FF2B5EF4-FFF2-40B4-BE49-F238E27FC236}">
              <a16:creationId xmlns:a16="http://schemas.microsoft.com/office/drawing/2014/main" id="{101E7E44-8AF1-4B9C-BD67-E7E75C72FD97}"/>
            </a:ext>
          </a:extLst>
        </xdr:cNvPr>
        <xdr:cNvSpPr/>
      </xdr:nvSpPr>
      <xdr:spPr>
        <a:xfrm>
          <a:off x="3746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57150</xdr:rowOff>
    </xdr:from>
    <xdr:to>
      <xdr:col>24</xdr:col>
      <xdr:colOff>63500</xdr:colOff>
      <xdr:row>36</xdr:row>
      <xdr:rowOff>97155</xdr:rowOff>
    </xdr:to>
    <xdr:cxnSp macro="">
      <xdr:nvCxnSpPr>
        <xdr:cNvPr id="76" name="直線コネクタ 75">
          <a:extLst>
            <a:ext uri="{FF2B5EF4-FFF2-40B4-BE49-F238E27FC236}">
              <a16:creationId xmlns:a16="http://schemas.microsoft.com/office/drawing/2014/main" id="{A4B17E82-2014-4B03-80BB-825C566E4D5B}"/>
            </a:ext>
          </a:extLst>
        </xdr:cNvPr>
        <xdr:cNvCxnSpPr/>
      </xdr:nvCxnSpPr>
      <xdr:spPr>
        <a:xfrm>
          <a:off x="3797300" y="62293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137795</xdr:rowOff>
    </xdr:from>
    <xdr:to>
      <xdr:col>15</xdr:col>
      <xdr:colOff>101600</xdr:colOff>
      <xdr:row>36</xdr:row>
      <xdr:rowOff>67945</xdr:rowOff>
    </xdr:to>
    <xdr:sp macro="" textlink="">
      <xdr:nvSpPr>
        <xdr:cNvPr id="77" name="楕円 76">
          <a:extLst>
            <a:ext uri="{FF2B5EF4-FFF2-40B4-BE49-F238E27FC236}">
              <a16:creationId xmlns:a16="http://schemas.microsoft.com/office/drawing/2014/main" id="{C07E1225-BD93-4A0E-8CCA-5C4A1739D582}"/>
            </a:ext>
          </a:extLst>
        </xdr:cNvPr>
        <xdr:cNvSpPr/>
      </xdr:nvSpPr>
      <xdr:spPr>
        <a:xfrm>
          <a:off x="2857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17145</xdr:rowOff>
    </xdr:from>
    <xdr:to>
      <xdr:col>19</xdr:col>
      <xdr:colOff>177800</xdr:colOff>
      <xdr:row>36</xdr:row>
      <xdr:rowOff>57150</xdr:rowOff>
    </xdr:to>
    <xdr:cxnSp macro="">
      <xdr:nvCxnSpPr>
        <xdr:cNvPr id="78" name="直線コネクタ 77">
          <a:extLst>
            <a:ext uri="{FF2B5EF4-FFF2-40B4-BE49-F238E27FC236}">
              <a16:creationId xmlns:a16="http://schemas.microsoft.com/office/drawing/2014/main" id="{81007811-89CD-46EC-BDE7-B9003C8EC3F6}"/>
            </a:ext>
          </a:extLst>
        </xdr:cNvPr>
        <xdr:cNvCxnSpPr/>
      </xdr:nvCxnSpPr>
      <xdr:spPr>
        <a:xfrm>
          <a:off x="2908300" y="61893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95885</xdr:rowOff>
    </xdr:from>
    <xdr:to>
      <xdr:col>10</xdr:col>
      <xdr:colOff>165100</xdr:colOff>
      <xdr:row>36</xdr:row>
      <xdr:rowOff>26035</xdr:rowOff>
    </xdr:to>
    <xdr:sp macro="" textlink="">
      <xdr:nvSpPr>
        <xdr:cNvPr id="79" name="楕円 78">
          <a:extLst>
            <a:ext uri="{FF2B5EF4-FFF2-40B4-BE49-F238E27FC236}">
              <a16:creationId xmlns:a16="http://schemas.microsoft.com/office/drawing/2014/main" id="{5EF2F36B-2291-4D83-AD9E-05479CCCA2A9}"/>
            </a:ext>
          </a:extLst>
        </xdr:cNvPr>
        <xdr:cNvSpPr/>
      </xdr:nvSpPr>
      <xdr:spPr>
        <a:xfrm>
          <a:off x="1968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146685</xdr:rowOff>
    </xdr:from>
    <xdr:to>
      <xdr:col>15</xdr:col>
      <xdr:colOff>50800</xdr:colOff>
      <xdr:row>36</xdr:row>
      <xdr:rowOff>17145</xdr:rowOff>
    </xdr:to>
    <xdr:cxnSp macro="">
      <xdr:nvCxnSpPr>
        <xdr:cNvPr id="80" name="直線コネクタ 79">
          <a:extLst>
            <a:ext uri="{FF2B5EF4-FFF2-40B4-BE49-F238E27FC236}">
              <a16:creationId xmlns:a16="http://schemas.microsoft.com/office/drawing/2014/main" id="{FE8D44BF-AC59-4BD6-8EE5-97D86827BA63}"/>
            </a:ext>
          </a:extLst>
        </xdr:cNvPr>
        <xdr:cNvCxnSpPr/>
      </xdr:nvCxnSpPr>
      <xdr:spPr>
        <a:xfrm>
          <a:off x="2019300" y="61474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63500</xdr:rowOff>
    </xdr:from>
    <xdr:to>
      <xdr:col>6</xdr:col>
      <xdr:colOff>38100</xdr:colOff>
      <xdr:row>35</xdr:row>
      <xdr:rowOff>165100</xdr:rowOff>
    </xdr:to>
    <xdr:sp macro="" textlink="">
      <xdr:nvSpPr>
        <xdr:cNvPr id="81" name="楕円 80">
          <a:extLst>
            <a:ext uri="{FF2B5EF4-FFF2-40B4-BE49-F238E27FC236}">
              <a16:creationId xmlns:a16="http://schemas.microsoft.com/office/drawing/2014/main" id="{063B1D5A-9FA6-4D16-9474-7C209462DF59}"/>
            </a:ext>
          </a:extLst>
        </xdr:cNvPr>
        <xdr:cNvSpPr/>
      </xdr:nvSpPr>
      <xdr:spPr>
        <a:xfrm>
          <a:off x="1079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114300</xdr:rowOff>
    </xdr:from>
    <xdr:to>
      <xdr:col>10</xdr:col>
      <xdr:colOff>114300</xdr:colOff>
      <xdr:row>35</xdr:row>
      <xdr:rowOff>146685</xdr:rowOff>
    </xdr:to>
    <xdr:cxnSp macro="">
      <xdr:nvCxnSpPr>
        <xdr:cNvPr id="82" name="直線コネクタ 81">
          <a:extLst>
            <a:ext uri="{FF2B5EF4-FFF2-40B4-BE49-F238E27FC236}">
              <a16:creationId xmlns:a16="http://schemas.microsoft.com/office/drawing/2014/main" id="{D5638714-33ED-4874-8C0F-DF3C04553356}"/>
            </a:ext>
          </a:extLst>
        </xdr:cNvPr>
        <xdr:cNvCxnSpPr/>
      </xdr:nvCxnSpPr>
      <xdr:spPr>
        <a:xfrm>
          <a:off x="1130300" y="61150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図書館】&#10;有形固定資産減価償却率">
          <a:extLst>
            <a:ext uri="{FF2B5EF4-FFF2-40B4-BE49-F238E27FC236}">
              <a16:creationId xmlns:a16="http://schemas.microsoft.com/office/drawing/2014/main" id="{D1A6BA05-DCFD-45F1-AD95-E574E3F9B0AF}"/>
            </a:ext>
          </a:extLst>
        </xdr:cNvPr>
        <xdr:cNvSpPr txBox="1"/>
      </xdr:nvSpPr>
      <xdr:spPr>
        <a:xfrm>
          <a:off x="3582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70502</xdr:rowOff>
    </xdr:from>
    <xdr:ext cx="405111" cy="259045"/>
    <xdr:sp macro="" textlink="">
      <xdr:nvSpPr>
        <xdr:cNvPr id="84" name="n_2aveValue【図書館】&#10;有形固定資産減価償却率">
          <a:extLst>
            <a:ext uri="{FF2B5EF4-FFF2-40B4-BE49-F238E27FC236}">
              <a16:creationId xmlns:a16="http://schemas.microsoft.com/office/drawing/2014/main" id="{BDD2A9E6-4784-4F67-AA64-459FEDBE089A}"/>
            </a:ext>
          </a:extLst>
        </xdr:cNvPr>
        <xdr:cNvSpPr txBox="1"/>
      </xdr:nvSpPr>
      <xdr:spPr>
        <a:xfrm>
          <a:off x="2705744" y="624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68597</xdr:rowOff>
    </xdr:from>
    <xdr:ext cx="405111" cy="259045"/>
    <xdr:sp macro="" textlink="">
      <xdr:nvSpPr>
        <xdr:cNvPr id="85" name="n_3aveValue【図書館】&#10;有形固定資産減価償却率">
          <a:extLst>
            <a:ext uri="{FF2B5EF4-FFF2-40B4-BE49-F238E27FC236}">
              <a16:creationId xmlns:a16="http://schemas.microsoft.com/office/drawing/2014/main" id="{D19AAAA9-94C1-4AC3-93C1-048DBCCBAE77}"/>
            </a:ext>
          </a:extLst>
        </xdr:cNvPr>
        <xdr:cNvSpPr txBox="1"/>
      </xdr:nvSpPr>
      <xdr:spPr>
        <a:xfrm>
          <a:off x="181674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102887</xdr:rowOff>
    </xdr:from>
    <xdr:ext cx="405111" cy="259045"/>
    <xdr:sp macro="" textlink="">
      <xdr:nvSpPr>
        <xdr:cNvPr id="86" name="n_4aveValue【図書館】&#10;有形固定資産減価償却率">
          <a:extLst>
            <a:ext uri="{FF2B5EF4-FFF2-40B4-BE49-F238E27FC236}">
              <a16:creationId xmlns:a16="http://schemas.microsoft.com/office/drawing/2014/main" id="{FAB24964-AB05-4452-AE82-74E1E8A5D7D6}"/>
            </a:ext>
          </a:extLst>
        </xdr:cNvPr>
        <xdr:cNvSpPr txBox="1"/>
      </xdr:nvSpPr>
      <xdr:spPr>
        <a:xfrm>
          <a:off x="92774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99077</xdr:rowOff>
    </xdr:from>
    <xdr:ext cx="405111" cy="259045"/>
    <xdr:sp macro="" textlink="">
      <xdr:nvSpPr>
        <xdr:cNvPr id="87" name="n_1mainValue【図書館】&#10;有形固定資産減価償却率">
          <a:extLst>
            <a:ext uri="{FF2B5EF4-FFF2-40B4-BE49-F238E27FC236}">
              <a16:creationId xmlns:a16="http://schemas.microsoft.com/office/drawing/2014/main" id="{76DF3694-6DD6-4EDA-8280-8EA60CC51721}"/>
            </a:ext>
          </a:extLst>
        </xdr:cNvPr>
        <xdr:cNvSpPr txBox="1"/>
      </xdr:nvSpPr>
      <xdr:spPr>
        <a:xfrm>
          <a:off x="3582044" y="627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84472</xdr:rowOff>
    </xdr:from>
    <xdr:ext cx="405111" cy="259045"/>
    <xdr:sp macro="" textlink="">
      <xdr:nvSpPr>
        <xdr:cNvPr id="88" name="n_2mainValue【図書館】&#10;有形固定資産減価償却率">
          <a:extLst>
            <a:ext uri="{FF2B5EF4-FFF2-40B4-BE49-F238E27FC236}">
              <a16:creationId xmlns:a16="http://schemas.microsoft.com/office/drawing/2014/main" id="{616F1E73-6ADC-4882-B70E-DA619B183839}"/>
            </a:ext>
          </a:extLst>
        </xdr:cNvPr>
        <xdr:cNvSpPr txBox="1"/>
      </xdr:nvSpPr>
      <xdr:spPr>
        <a:xfrm>
          <a:off x="2705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42562</xdr:rowOff>
    </xdr:from>
    <xdr:ext cx="405111" cy="259045"/>
    <xdr:sp macro="" textlink="">
      <xdr:nvSpPr>
        <xdr:cNvPr id="89" name="n_3mainValue【図書館】&#10;有形固定資産減価償却率">
          <a:extLst>
            <a:ext uri="{FF2B5EF4-FFF2-40B4-BE49-F238E27FC236}">
              <a16:creationId xmlns:a16="http://schemas.microsoft.com/office/drawing/2014/main" id="{5709D07D-CE5C-4474-B84C-4ABFBC8F8DBE}"/>
            </a:ext>
          </a:extLst>
        </xdr:cNvPr>
        <xdr:cNvSpPr txBox="1"/>
      </xdr:nvSpPr>
      <xdr:spPr>
        <a:xfrm>
          <a:off x="18167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10177</xdr:rowOff>
    </xdr:from>
    <xdr:ext cx="405111" cy="259045"/>
    <xdr:sp macro="" textlink="">
      <xdr:nvSpPr>
        <xdr:cNvPr id="90" name="n_4mainValue【図書館】&#10;有形固定資産減価償却率">
          <a:extLst>
            <a:ext uri="{FF2B5EF4-FFF2-40B4-BE49-F238E27FC236}">
              <a16:creationId xmlns:a16="http://schemas.microsoft.com/office/drawing/2014/main" id="{76FA8879-5F6F-40D0-8795-7C8A409F2BDA}"/>
            </a:ext>
          </a:extLst>
        </xdr:cNvPr>
        <xdr:cNvSpPr txBox="1"/>
      </xdr:nvSpPr>
      <xdr:spPr>
        <a:xfrm>
          <a:off x="9277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60444C2-39C9-48BE-92F0-9C21CB34AE2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BE3F67F-6560-4CDB-87F1-4C3F371A78F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DBAB575-0B80-4BD3-BA5D-981145AE1C7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CFE1D73-0AE5-4AAD-B03E-FE97994345A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852C82E-F7E2-49F2-B930-3DA7C9E6CD7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33DC417-39CA-4043-911D-4ADA1456850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5363E06-ADB3-4F31-A2E3-2530FBC35F4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0A5D631-F99C-4D9E-AC7E-76C7E9644DA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5DC9E21B-3ED5-4BD6-B8EF-76F63FBE532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E3A92B4-CE78-4370-97C7-76F91473ED1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3D896E82-1021-472F-A2F4-26F3BCFD482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EEC7B0F4-DA31-4033-8625-D980AAA7AE0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53B31332-FA6A-45A4-B3D5-E0AA8289CE2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B59EE038-B83C-4304-AF30-49A9F1E8EDB5}"/>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E3C0A69-1415-4583-BCC0-031D7F35328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5335D7BE-FF5F-440A-907F-6CF64D534741}"/>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6EE686BB-B7EF-498C-A30A-7EC92F8FBA3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970B0BD1-EAFE-4BEB-8761-8EB014721887}"/>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DD57BD4E-1245-47AF-BDE1-25C80FA6162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7F26F047-2823-4841-8876-BFB710EE7D94}"/>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A1CC07C6-6B6F-42D3-9029-AB5D73667A5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7F4F82BF-EF71-4A69-B69E-530F7436C222}"/>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227DE8F2-70DB-4CC5-B22D-6EDD5A1CD30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A4913330-BC08-42A8-B18F-705924E70AD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D1162EFE-12C7-440D-8513-971F81C6E68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213ACFBC-462C-4183-8F7A-C029E06F1BB7}"/>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4C1F41A9-8F7D-43C8-BB3D-07A6E8471911}"/>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628486D5-1F5D-4809-B5A0-56127BA37F15}"/>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9407BD13-7CD2-4A89-8F61-BCFA0E9A4A7F}"/>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0DADBD35-ED3F-423E-B0E5-5FD08DE4992E}"/>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1" name="【図書館】&#10;一人当たり面積平均値テキスト">
          <a:extLst>
            <a:ext uri="{FF2B5EF4-FFF2-40B4-BE49-F238E27FC236}">
              <a16:creationId xmlns:a16="http://schemas.microsoft.com/office/drawing/2014/main" id="{168EF8F4-787F-46DE-B3D7-2861AC02E07D}"/>
            </a:ext>
          </a:extLst>
        </xdr:cNvPr>
        <xdr:cNvSpPr txBox="1"/>
      </xdr:nvSpPr>
      <xdr:spPr>
        <a:xfrm>
          <a:off x="10515600" y="675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D4DF7FB7-6C2C-4077-B30A-C08D99EE3ED5}"/>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D6542746-1F2C-41BD-BED8-A08FDCCBE586}"/>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82F55F6D-7F80-4E6A-BF20-1B7E0CC477B8}"/>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6FE79808-E9D3-4DBB-A520-D9E35262F174}"/>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DBF17FB7-1426-4E24-A420-89E0DFB1FCC6}"/>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77213D2-7121-4849-966A-908FE65DBAF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F5AC08F-9B7F-4684-A0FF-2EEDD97FE15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8124C59-BF71-4DAC-87DD-80B02941193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8D137EB-0E0F-4A82-BEAA-F6DDAB7762B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77CAFF6-E9DB-4F4B-8E31-F8AD88A2932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64588</xdr:rowOff>
    </xdr:from>
    <xdr:to>
      <xdr:col>55</xdr:col>
      <xdr:colOff>50800</xdr:colOff>
      <xdr:row>40</xdr:row>
      <xdr:rowOff>166188</xdr:rowOff>
    </xdr:to>
    <xdr:sp macro="" textlink="">
      <xdr:nvSpPr>
        <xdr:cNvPr id="132" name="楕円 131">
          <a:extLst>
            <a:ext uri="{FF2B5EF4-FFF2-40B4-BE49-F238E27FC236}">
              <a16:creationId xmlns:a16="http://schemas.microsoft.com/office/drawing/2014/main" id="{C685BF7C-A1AF-45D9-9277-661CE21B49EA}"/>
            </a:ext>
          </a:extLst>
        </xdr:cNvPr>
        <xdr:cNvSpPr/>
      </xdr:nvSpPr>
      <xdr:spPr>
        <a:xfrm>
          <a:off x="104267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43015</xdr:rowOff>
    </xdr:from>
    <xdr:ext cx="469744" cy="259045"/>
    <xdr:sp macro="" textlink="">
      <xdr:nvSpPr>
        <xdr:cNvPr id="133" name="【図書館】&#10;一人当たり面積該当値テキスト">
          <a:extLst>
            <a:ext uri="{FF2B5EF4-FFF2-40B4-BE49-F238E27FC236}">
              <a16:creationId xmlns:a16="http://schemas.microsoft.com/office/drawing/2014/main" id="{34F4D50D-EFEE-4D50-BE3D-EAD18B26D3A3}"/>
            </a:ext>
          </a:extLst>
        </xdr:cNvPr>
        <xdr:cNvSpPr txBox="1"/>
      </xdr:nvSpPr>
      <xdr:spPr>
        <a:xfrm>
          <a:off x="10515600"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67854</xdr:rowOff>
    </xdr:from>
    <xdr:to>
      <xdr:col>50</xdr:col>
      <xdr:colOff>165100</xdr:colOff>
      <xdr:row>40</xdr:row>
      <xdr:rowOff>169454</xdr:rowOff>
    </xdr:to>
    <xdr:sp macro="" textlink="">
      <xdr:nvSpPr>
        <xdr:cNvPr id="134" name="楕円 133">
          <a:extLst>
            <a:ext uri="{FF2B5EF4-FFF2-40B4-BE49-F238E27FC236}">
              <a16:creationId xmlns:a16="http://schemas.microsoft.com/office/drawing/2014/main" id="{9418D0C4-9461-4A93-8945-09403EC90293}"/>
            </a:ext>
          </a:extLst>
        </xdr:cNvPr>
        <xdr:cNvSpPr/>
      </xdr:nvSpPr>
      <xdr:spPr>
        <a:xfrm>
          <a:off x="9588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115388</xdr:rowOff>
    </xdr:from>
    <xdr:to>
      <xdr:col>55</xdr:col>
      <xdr:colOff>0</xdr:colOff>
      <xdr:row>40</xdr:row>
      <xdr:rowOff>118654</xdr:rowOff>
    </xdr:to>
    <xdr:cxnSp macro="">
      <xdr:nvCxnSpPr>
        <xdr:cNvPr id="135" name="直線コネクタ 134">
          <a:extLst>
            <a:ext uri="{FF2B5EF4-FFF2-40B4-BE49-F238E27FC236}">
              <a16:creationId xmlns:a16="http://schemas.microsoft.com/office/drawing/2014/main" id="{0C9E5C03-BA6E-4573-BC9C-4FE8617C4CAD}"/>
            </a:ext>
          </a:extLst>
        </xdr:cNvPr>
        <xdr:cNvCxnSpPr/>
      </xdr:nvCxnSpPr>
      <xdr:spPr>
        <a:xfrm flipV="1">
          <a:off x="9639300" y="697338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36" name="楕円 135">
          <a:extLst>
            <a:ext uri="{FF2B5EF4-FFF2-40B4-BE49-F238E27FC236}">
              <a16:creationId xmlns:a16="http://schemas.microsoft.com/office/drawing/2014/main" id="{5935F241-925D-48A6-9D5F-3F6C58A4310B}"/>
            </a:ext>
          </a:extLst>
        </xdr:cNvPr>
        <xdr:cNvSpPr/>
      </xdr:nvSpPr>
      <xdr:spPr>
        <a:xfrm>
          <a:off x="8699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118654</xdr:rowOff>
    </xdr:from>
    <xdr:to>
      <xdr:col>50</xdr:col>
      <xdr:colOff>114300</xdr:colOff>
      <xdr:row>40</xdr:row>
      <xdr:rowOff>121920</xdr:rowOff>
    </xdr:to>
    <xdr:cxnSp macro="">
      <xdr:nvCxnSpPr>
        <xdr:cNvPr id="137" name="直線コネクタ 136">
          <a:extLst>
            <a:ext uri="{FF2B5EF4-FFF2-40B4-BE49-F238E27FC236}">
              <a16:creationId xmlns:a16="http://schemas.microsoft.com/office/drawing/2014/main" id="{55C5FBC3-599A-481F-9584-49403328ACC6}"/>
            </a:ext>
          </a:extLst>
        </xdr:cNvPr>
        <xdr:cNvCxnSpPr/>
      </xdr:nvCxnSpPr>
      <xdr:spPr>
        <a:xfrm flipV="1">
          <a:off x="8750300" y="697665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74385</xdr:rowOff>
    </xdr:from>
    <xdr:to>
      <xdr:col>41</xdr:col>
      <xdr:colOff>101600</xdr:colOff>
      <xdr:row>41</xdr:row>
      <xdr:rowOff>4535</xdr:rowOff>
    </xdr:to>
    <xdr:sp macro="" textlink="">
      <xdr:nvSpPr>
        <xdr:cNvPr id="138" name="楕円 137">
          <a:extLst>
            <a:ext uri="{FF2B5EF4-FFF2-40B4-BE49-F238E27FC236}">
              <a16:creationId xmlns:a16="http://schemas.microsoft.com/office/drawing/2014/main" id="{891AF9B9-D4F8-41F6-8450-B905646350EA}"/>
            </a:ext>
          </a:extLst>
        </xdr:cNvPr>
        <xdr:cNvSpPr/>
      </xdr:nvSpPr>
      <xdr:spPr>
        <a:xfrm>
          <a:off x="7810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125185</xdr:rowOff>
    </xdr:to>
    <xdr:cxnSp macro="">
      <xdr:nvCxnSpPr>
        <xdr:cNvPr id="139" name="直線コネクタ 138">
          <a:extLst>
            <a:ext uri="{FF2B5EF4-FFF2-40B4-BE49-F238E27FC236}">
              <a16:creationId xmlns:a16="http://schemas.microsoft.com/office/drawing/2014/main" id="{AE39CF16-06E9-40C2-A35D-82F8CAD10A0D}"/>
            </a:ext>
          </a:extLst>
        </xdr:cNvPr>
        <xdr:cNvCxnSpPr/>
      </xdr:nvCxnSpPr>
      <xdr:spPr>
        <a:xfrm flipV="1">
          <a:off x="7861300" y="697992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74385</xdr:rowOff>
    </xdr:from>
    <xdr:to>
      <xdr:col>36</xdr:col>
      <xdr:colOff>165100</xdr:colOff>
      <xdr:row>41</xdr:row>
      <xdr:rowOff>4535</xdr:rowOff>
    </xdr:to>
    <xdr:sp macro="" textlink="">
      <xdr:nvSpPr>
        <xdr:cNvPr id="140" name="楕円 139">
          <a:extLst>
            <a:ext uri="{FF2B5EF4-FFF2-40B4-BE49-F238E27FC236}">
              <a16:creationId xmlns:a16="http://schemas.microsoft.com/office/drawing/2014/main" id="{A62069D8-823F-4FFA-A140-881D379EE731}"/>
            </a:ext>
          </a:extLst>
        </xdr:cNvPr>
        <xdr:cNvSpPr/>
      </xdr:nvSpPr>
      <xdr:spPr>
        <a:xfrm>
          <a:off x="6921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125185</xdr:rowOff>
    </xdr:from>
    <xdr:to>
      <xdr:col>41</xdr:col>
      <xdr:colOff>50800</xdr:colOff>
      <xdr:row>40</xdr:row>
      <xdr:rowOff>125185</xdr:rowOff>
    </xdr:to>
    <xdr:cxnSp macro="">
      <xdr:nvCxnSpPr>
        <xdr:cNvPr id="141" name="直線コネクタ 140">
          <a:extLst>
            <a:ext uri="{FF2B5EF4-FFF2-40B4-BE49-F238E27FC236}">
              <a16:creationId xmlns:a16="http://schemas.microsoft.com/office/drawing/2014/main" id="{CD992276-B6ED-445C-AA64-B68F9FAFC094}"/>
            </a:ext>
          </a:extLst>
        </xdr:cNvPr>
        <xdr:cNvCxnSpPr/>
      </xdr:nvCxnSpPr>
      <xdr:spPr>
        <a:xfrm>
          <a:off x="6972300" y="6983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a:extLst>
            <a:ext uri="{FF2B5EF4-FFF2-40B4-BE49-F238E27FC236}">
              <a16:creationId xmlns:a16="http://schemas.microsoft.com/office/drawing/2014/main" id="{B320CDAA-7F56-4048-A1FA-313FEE830654}"/>
            </a:ext>
          </a:extLst>
        </xdr:cNvPr>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3" name="n_2aveValue【図書館】&#10;一人当たり面積">
          <a:extLst>
            <a:ext uri="{FF2B5EF4-FFF2-40B4-BE49-F238E27FC236}">
              <a16:creationId xmlns:a16="http://schemas.microsoft.com/office/drawing/2014/main" id="{E39847C9-ECF1-4305-A49A-3854DFE7D97B}"/>
            </a:ext>
          </a:extLst>
        </xdr:cNvPr>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8726</xdr:rowOff>
    </xdr:from>
    <xdr:ext cx="469744" cy="259045"/>
    <xdr:sp macro="" textlink="">
      <xdr:nvSpPr>
        <xdr:cNvPr id="144" name="n_3aveValue【図書館】&#10;一人当たり面積">
          <a:extLst>
            <a:ext uri="{FF2B5EF4-FFF2-40B4-BE49-F238E27FC236}">
              <a16:creationId xmlns:a16="http://schemas.microsoft.com/office/drawing/2014/main" id="{B0CCAD8F-486D-4889-85B3-392D9C04D084}"/>
            </a:ext>
          </a:extLst>
        </xdr:cNvPr>
        <xdr:cNvSpPr txBox="1"/>
      </xdr:nvSpPr>
      <xdr:spPr>
        <a:xfrm>
          <a:off x="7626427" y="703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167112</xdr:rowOff>
    </xdr:from>
    <xdr:ext cx="469744" cy="259045"/>
    <xdr:sp macro="" textlink="">
      <xdr:nvSpPr>
        <xdr:cNvPr id="145" name="n_4aveValue【図書館】&#10;一人当たり面積">
          <a:extLst>
            <a:ext uri="{FF2B5EF4-FFF2-40B4-BE49-F238E27FC236}">
              <a16:creationId xmlns:a16="http://schemas.microsoft.com/office/drawing/2014/main" id="{C29070EA-2F41-4D17-99B2-D241087363F5}"/>
            </a:ext>
          </a:extLst>
        </xdr:cNvPr>
        <xdr:cNvSpPr txBox="1"/>
      </xdr:nvSpPr>
      <xdr:spPr>
        <a:xfrm>
          <a:off x="6737427" y="70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160581</xdr:rowOff>
    </xdr:from>
    <xdr:ext cx="469744" cy="259045"/>
    <xdr:sp macro="" textlink="">
      <xdr:nvSpPr>
        <xdr:cNvPr id="146" name="n_1mainValue【図書館】&#10;一人当たり面積">
          <a:extLst>
            <a:ext uri="{FF2B5EF4-FFF2-40B4-BE49-F238E27FC236}">
              <a16:creationId xmlns:a16="http://schemas.microsoft.com/office/drawing/2014/main" id="{0B3BED89-8B41-49D6-8B6A-068B58A1C057}"/>
            </a:ext>
          </a:extLst>
        </xdr:cNvPr>
        <xdr:cNvSpPr txBox="1"/>
      </xdr:nvSpPr>
      <xdr:spPr>
        <a:xfrm>
          <a:off x="9391727" y="701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163847</xdr:rowOff>
    </xdr:from>
    <xdr:ext cx="469744" cy="259045"/>
    <xdr:sp macro="" textlink="">
      <xdr:nvSpPr>
        <xdr:cNvPr id="147" name="n_2mainValue【図書館】&#10;一人当たり面積">
          <a:extLst>
            <a:ext uri="{FF2B5EF4-FFF2-40B4-BE49-F238E27FC236}">
              <a16:creationId xmlns:a16="http://schemas.microsoft.com/office/drawing/2014/main" id="{BAFB032F-DD4B-4687-A59B-89CF9425E143}"/>
            </a:ext>
          </a:extLst>
        </xdr:cNvPr>
        <xdr:cNvSpPr txBox="1"/>
      </xdr:nvSpPr>
      <xdr:spPr>
        <a:xfrm>
          <a:off x="8515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21062</xdr:rowOff>
    </xdr:from>
    <xdr:ext cx="469744" cy="259045"/>
    <xdr:sp macro="" textlink="">
      <xdr:nvSpPr>
        <xdr:cNvPr id="148" name="n_3mainValue【図書館】&#10;一人当たり面積">
          <a:extLst>
            <a:ext uri="{FF2B5EF4-FFF2-40B4-BE49-F238E27FC236}">
              <a16:creationId xmlns:a16="http://schemas.microsoft.com/office/drawing/2014/main" id="{0D6E13D3-2383-4ED1-9E92-AAB65B7FAE3B}"/>
            </a:ext>
          </a:extLst>
        </xdr:cNvPr>
        <xdr:cNvSpPr txBox="1"/>
      </xdr:nvSpPr>
      <xdr:spPr>
        <a:xfrm>
          <a:off x="7626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9" name="n_4mainValue【図書館】&#10;一人当たり面積">
          <a:extLst>
            <a:ext uri="{FF2B5EF4-FFF2-40B4-BE49-F238E27FC236}">
              <a16:creationId xmlns:a16="http://schemas.microsoft.com/office/drawing/2014/main" id="{E7C07754-E9C2-4F95-A23C-27753EDBF5D8}"/>
            </a:ext>
          </a:extLst>
        </xdr:cNvPr>
        <xdr:cNvSpPr txBox="1"/>
      </xdr:nvSpPr>
      <xdr:spPr>
        <a:xfrm>
          <a:off x="6737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27A02AA-BAC2-4FB8-AE12-5CBF3F19A15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9AD8F4C7-FB39-441C-8060-1D5A6E4B6AC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F5450C92-7949-4D52-AF7F-C5D10FBA9E4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9F9761B4-1AF5-4340-912B-08F9C93BF0F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34049DB0-9020-4D0B-B50D-5B3C5B25463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21A4B937-2AC4-4633-A8B1-22B8F01D5D9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1FC05AEC-B738-4C65-BEAE-BC61E32B031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6165508D-AFEB-47BC-A443-7F84CD02819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AE31E793-8782-4250-B069-4CF05E386E1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351C90C4-0BBA-4259-A956-B52FEBD50DF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B8E6D798-20E2-45E9-A8BC-A68309D8644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EFAE27DF-7105-4E4F-B172-375718F23DE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7F49AF97-693C-44C1-9678-76C117BA58C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D0C8AFB2-36C2-465D-A219-A276AEAF3A0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A0F8F043-6C29-4EA4-910B-EAD0D8C4FE3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3E1483BA-F32B-4C83-9862-FE52EB82BDD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1305F0DD-20B6-4AEA-B574-CAA0618CE5A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A316922D-3CF3-4F05-AB02-EB61ED3ED1C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BFCF40CD-A051-4534-A049-751AA93546B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B1A48DBD-FA5B-47D0-A3EC-76247BF59ED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1B3B120-521C-4157-9E25-7991A5E33B1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B0D3F752-5D7C-4376-BD86-1D766DAEDA7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E58055E2-AA84-48C5-9ED5-E7F09155D03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BB9E1588-A1D6-4B52-82B7-8F7847B8E06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F0F7E3CF-2241-494A-9138-5E2F4AB3D6F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CA322F8D-E60A-4B41-8FA1-7D79F53F828C}"/>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B67D29F1-90BD-479F-B073-4ECF6A837F2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9BC38B46-D2AE-4CEB-AB88-347C64CAC7B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46B91CA4-7745-4B4D-A27F-73763AA3E18C}"/>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B7E50964-3499-49D9-B119-FFB7CD14969B}"/>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4D54E2E7-E974-4A50-A69A-C0E60BBB3AF5}"/>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4CA5CE4F-95DB-46AC-B36F-D0DC8F0449EE}"/>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ACB029E8-02A4-485F-88CB-24B502E82F0E}"/>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05E9F26F-248A-4036-AED1-9C319DD30AEF}"/>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0626CDAC-1DB5-4F23-BC4B-6611E3F34666}"/>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id="{D9878886-6F40-430D-A384-1BE1C448D8E2}"/>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E5EB29D-66BD-4D35-B096-82776D12008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1DC3641-F5E3-405A-B015-46F480EF3D3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29C3524-5ACC-4286-8660-9A47E0F0C1F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8587F5A-5ACA-4B3E-807D-891531F0A7D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A7577CC6-007E-4335-9F42-2F18BC57E4F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45538</xdr:rowOff>
    </xdr:from>
    <xdr:to>
      <xdr:col>24</xdr:col>
      <xdr:colOff>114300</xdr:colOff>
      <xdr:row>61</xdr:row>
      <xdr:rowOff>147138</xdr:rowOff>
    </xdr:to>
    <xdr:sp macro="" textlink="">
      <xdr:nvSpPr>
        <xdr:cNvPr id="191" name="楕円 190">
          <a:extLst>
            <a:ext uri="{FF2B5EF4-FFF2-40B4-BE49-F238E27FC236}">
              <a16:creationId xmlns:a16="http://schemas.microsoft.com/office/drawing/2014/main" id="{9C5EB239-AF93-4E54-9AF8-33FD2E85A001}"/>
            </a:ext>
          </a:extLst>
        </xdr:cNvPr>
        <xdr:cNvSpPr/>
      </xdr:nvSpPr>
      <xdr:spPr>
        <a:xfrm>
          <a:off x="45847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68415</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27591B44-E4A7-4676-ABC4-7E12BC598C86}"/>
            </a:ext>
          </a:extLst>
        </xdr:cNvPr>
        <xdr:cNvSpPr txBox="1"/>
      </xdr:nvSpPr>
      <xdr:spPr>
        <a:xfrm>
          <a:off x="4673600" y="1035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7983</xdr:rowOff>
    </xdr:from>
    <xdr:to>
      <xdr:col>20</xdr:col>
      <xdr:colOff>38100</xdr:colOff>
      <xdr:row>61</xdr:row>
      <xdr:rowOff>109583</xdr:rowOff>
    </xdr:to>
    <xdr:sp macro="" textlink="">
      <xdr:nvSpPr>
        <xdr:cNvPr id="193" name="楕円 192">
          <a:extLst>
            <a:ext uri="{FF2B5EF4-FFF2-40B4-BE49-F238E27FC236}">
              <a16:creationId xmlns:a16="http://schemas.microsoft.com/office/drawing/2014/main" id="{EFDF7455-EF4D-4984-ABB4-C910918B6B37}"/>
            </a:ext>
          </a:extLst>
        </xdr:cNvPr>
        <xdr:cNvSpPr/>
      </xdr:nvSpPr>
      <xdr:spPr>
        <a:xfrm>
          <a:off x="3746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58783</xdr:rowOff>
    </xdr:from>
    <xdr:to>
      <xdr:col>24</xdr:col>
      <xdr:colOff>63500</xdr:colOff>
      <xdr:row>61</xdr:row>
      <xdr:rowOff>96338</xdr:rowOff>
    </xdr:to>
    <xdr:cxnSp macro="">
      <xdr:nvCxnSpPr>
        <xdr:cNvPr id="194" name="直線コネクタ 193">
          <a:extLst>
            <a:ext uri="{FF2B5EF4-FFF2-40B4-BE49-F238E27FC236}">
              <a16:creationId xmlns:a16="http://schemas.microsoft.com/office/drawing/2014/main" id="{6BF4EB1E-1A60-4FFE-847D-981577EED6B0}"/>
            </a:ext>
          </a:extLst>
        </xdr:cNvPr>
        <xdr:cNvCxnSpPr/>
      </xdr:nvCxnSpPr>
      <xdr:spPr>
        <a:xfrm>
          <a:off x="3797300" y="10517233"/>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150041</xdr:rowOff>
    </xdr:from>
    <xdr:to>
      <xdr:col>15</xdr:col>
      <xdr:colOff>101600</xdr:colOff>
      <xdr:row>61</xdr:row>
      <xdr:rowOff>80191</xdr:rowOff>
    </xdr:to>
    <xdr:sp macro="" textlink="">
      <xdr:nvSpPr>
        <xdr:cNvPr id="195" name="楕円 194">
          <a:extLst>
            <a:ext uri="{FF2B5EF4-FFF2-40B4-BE49-F238E27FC236}">
              <a16:creationId xmlns:a16="http://schemas.microsoft.com/office/drawing/2014/main" id="{30F76B57-F3D0-45AF-9D92-C2A6CCF3B380}"/>
            </a:ext>
          </a:extLst>
        </xdr:cNvPr>
        <xdr:cNvSpPr/>
      </xdr:nvSpPr>
      <xdr:spPr>
        <a:xfrm>
          <a:off x="2857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29391</xdr:rowOff>
    </xdr:from>
    <xdr:to>
      <xdr:col>19</xdr:col>
      <xdr:colOff>177800</xdr:colOff>
      <xdr:row>61</xdr:row>
      <xdr:rowOff>58783</xdr:rowOff>
    </xdr:to>
    <xdr:cxnSp macro="">
      <xdr:nvCxnSpPr>
        <xdr:cNvPr id="196" name="直線コネクタ 195">
          <a:extLst>
            <a:ext uri="{FF2B5EF4-FFF2-40B4-BE49-F238E27FC236}">
              <a16:creationId xmlns:a16="http://schemas.microsoft.com/office/drawing/2014/main" id="{DAEDC093-5EDE-4F00-B4DB-FBC1A9C93B67}"/>
            </a:ext>
          </a:extLst>
        </xdr:cNvPr>
        <xdr:cNvCxnSpPr/>
      </xdr:nvCxnSpPr>
      <xdr:spPr>
        <a:xfrm>
          <a:off x="2908300" y="1048784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97" name="楕円 196">
          <a:extLst>
            <a:ext uri="{FF2B5EF4-FFF2-40B4-BE49-F238E27FC236}">
              <a16:creationId xmlns:a16="http://schemas.microsoft.com/office/drawing/2014/main" id="{7C817D1D-E971-4B5A-AF43-8E4EBA98C741}"/>
            </a:ext>
          </a:extLst>
        </xdr:cNvPr>
        <xdr:cNvSpPr/>
      </xdr:nvSpPr>
      <xdr:spPr>
        <a:xfrm>
          <a:off x="1968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164919</xdr:rowOff>
    </xdr:from>
    <xdr:to>
      <xdr:col>15</xdr:col>
      <xdr:colOff>50800</xdr:colOff>
      <xdr:row>61</xdr:row>
      <xdr:rowOff>29391</xdr:rowOff>
    </xdr:to>
    <xdr:cxnSp macro="">
      <xdr:nvCxnSpPr>
        <xdr:cNvPr id="198" name="直線コネクタ 197">
          <a:extLst>
            <a:ext uri="{FF2B5EF4-FFF2-40B4-BE49-F238E27FC236}">
              <a16:creationId xmlns:a16="http://schemas.microsoft.com/office/drawing/2014/main" id="{583AE9A2-7C79-40C7-81C4-3E5127948285}"/>
            </a:ext>
          </a:extLst>
        </xdr:cNvPr>
        <xdr:cNvCxnSpPr/>
      </xdr:nvCxnSpPr>
      <xdr:spPr>
        <a:xfrm>
          <a:off x="2019300" y="1045191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81462</xdr:rowOff>
    </xdr:from>
    <xdr:to>
      <xdr:col>6</xdr:col>
      <xdr:colOff>38100</xdr:colOff>
      <xdr:row>61</xdr:row>
      <xdr:rowOff>11612</xdr:rowOff>
    </xdr:to>
    <xdr:sp macro="" textlink="">
      <xdr:nvSpPr>
        <xdr:cNvPr id="199" name="楕円 198">
          <a:extLst>
            <a:ext uri="{FF2B5EF4-FFF2-40B4-BE49-F238E27FC236}">
              <a16:creationId xmlns:a16="http://schemas.microsoft.com/office/drawing/2014/main" id="{DC63B036-B1EB-46EC-A9FF-93400536F122}"/>
            </a:ext>
          </a:extLst>
        </xdr:cNvPr>
        <xdr:cNvSpPr/>
      </xdr:nvSpPr>
      <xdr:spPr>
        <a:xfrm>
          <a:off x="1079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132262</xdr:rowOff>
    </xdr:from>
    <xdr:to>
      <xdr:col>10</xdr:col>
      <xdr:colOff>114300</xdr:colOff>
      <xdr:row>60</xdr:row>
      <xdr:rowOff>164919</xdr:rowOff>
    </xdr:to>
    <xdr:cxnSp macro="">
      <xdr:nvCxnSpPr>
        <xdr:cNvPr id="200" name="直線コネクタ 199">
          <a:extLst>
            <a:ext uri="{FF2B5EF4-FFF2-40B4-BE49-F238E27FC236}">
              <a16:creationId xmlns:a16="http://schemas.microsoft.com/office/drawing/2014/main" id="{4E636624-86FF-4847-BA32-606C0EFD304A}"/>
            </a:ext>
          </a:extLst>
        </xdr:cNvPr>
        <xdr:cNvCxnSpPr/>
      </xdr:nvCxnSpPr>
      <xdr:spPr>
        <a:xfrm>
          <a:off x="1130300" y="104192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135000</xdr:rowOff>
    </xdr:from>
    <xdr:ext cx="405111" cy="259045"/>
    <xdr:sp macro="" textlink="">
      <xdr:nvSpPr>
        <xdr:cNvPr id="201" name="n_1aveValue【体育館・プール】&#10;有形固定資産減価償却率">
          <a:extLst>
            <a:ext uri="{FF2B5EF4-FFF2-40B4-BE49-F238E27FC236}">
              <a16:creationId xmlns:a16="http://schemas.microsoft.com/office/drawing/2014/main" id="{8A0D4D77-B264-41A4-89AB-F77F633AB55D}"/>
            </a:ext>
          </a:extLst>
        </xdr:cNvPr>
        <xdr:cNvSpPr txBox="1"/>
      </xdr:nvSpPr>
      <xdr:spPr>
        <a:xfrm>
          <a:off x="35820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148062</xdr:rowOff>
    </xdr:from>
    <xdr:ext cx="405111" cy="259045"/>
    <xdr:sp macro="" textlink="">
      <xdr:nvSpPr>
        <xdr:cNvPr id="202" name="n_2aveValue【体育館・プール】&#10;有形固定資産減価償却率">
          <a:extLst>
            <a:ext uri="{FF2B5EF4-FFF2-40B4-BE49-F238E27FC236}">
              <a16:creationId xmlns:a16="http://schemas.microsoft.com/office/drawing/2014/main" id="{F3688E67-5313-4BBC-B367-484454D18897}"/>
            </a:ext>
          </a:extLst>
        </xdr:cNvPr>
        <xdr:cNvSpPr txBox="1"/>
      </xdr:nvSpPr>
      <xdr:spPr>
        <a:xfrm>
          <a:off x="2705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203" name="n_3aveValue【体育館・プール】&#10;有形固定資産減価償却率">
          <a:extLst>
            <a:ext uri="{FF2B5EF4-FFF2-40B4-BE49-F238E27FC236}">
              <a16:creationId xmlns:a16="http://schemas.microsoft.com/office/drawing/2014/main" id="{E9082B39-243E-4022-89D4-949AC878DBB3}"/>
            </a:ext>
          </a:extLst>
        </xdr:cNvPr>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204" name="n_4aveValue【体育館・プール】&#10;有形固定資産減価償却率">
          <a:extLst>
            <a:ext uri="{FF2B5EF4-FFF2-40B4-BE49-F238E27FC236}">
              <a16:creationId xmlns:a16="http://schemas.microsoft.com/office/drawing/2014/main" id="{415C7D8F-38D6-4C24-A5D7-D3736D4EDFF9}"/>
            </a:ext>
          </a:extLst>
        </xdr:cNvPr>
        <xdr:cNvSpPr txBox="1"/>
      </xdr:nvSpPr>
      <xdr:spPr>
        <a:xfrm>
          <a:off x="927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126110</xdr:rowOff>
    </xdr:from>
    <xdr:ext cx="405111" cy="259045"/>
    <xdr:sp macro="" textlink="">
      <xdr:nvSpPr>
        <xdr:cNvPr id="205" name="n_1mainValue【体育館・プール】&#10;有形固定資産減価償却率">
          <a:extLst>
            <a:ext uri="{FF2B5EF4-FFF2-40B4-BE49-F238E27FC236}">
              <a16:creationId xmlns:a16="http://schemas.microsoft.com/office/drawing/2014/main" id="{3582D570-590F-4013-8E9F-8E146DEDE868}"/>
            </a:ext>
          </a:extLst>
        </xdr:cNvPr>
        <xdr:cNvSpPr txBox="1"/>
      </xdr:nvSpPr>
      <xdr:spPr>
        <a:xfrm>
          <a:off x="3582044" y="1024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6" name="n_2mainValue【体育館・プール】&#10;有形固定資産減価償却率">
          <a:extLst>
            <a:ext uri="{FF2B5EF4-FFF2-40B4-BE49-F238E27FC236}">
              <a16:creationId xmlns:a16="http://schemas.microsoft.com/office/drawing/2014/main" id="{412CD7E3-4CB6-46FE-80FC-CA9A46922FD1}"/>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60796</xdr:rowOff>
    </xdr:from>
    <xdr:ext cx="405111" cy="259045"/>
    <xdr:sp macro="" textlink="">
      <xdr:nvSpPr>
        <xdr:cNvPr id="207" name="n_3mainValue【体育館・プール】&#10;有形固定資産減価償却率">
          <a:extLst>
            <a:ext uri="{FF2B5EF4-FFF2-40B4-BE49-F238E27FC236}">
              <a16:creationId xmlns:a16="http://schemas.microsoft.com/office/drawing/2014/main" id="{DB271C63-50B5-4542-97EC-BBFC26D8BB41}"/>
            </a:ext>
          </a:extLst>
        </xdr:cNvPr>
        <xdr:cNvSpPr txBox="1"/>
      </xdr:nvSpPr>
      <xdr:spPr>
        <a:xfrm>
          <a:off x="1816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208" name="n_4mainValue【体育館・プール】&#10;有形固定資産減価償却率">
          <a:extLst>
            <a:ext uri="{FF2B5EF4-FFF2-40B4-BE49-F238E27FC236}">
              <a16:creationId xmlns:a16="http://schemas.microsoft.com/office/drawing/2014/main" id="{BC2DE876-A1E7-4BFB-9A50-EFAD7E3986A0}"/>
            </a:ext>
          </a:extLst>
        </xdr:cNvPr>
        <xdr:cNvSpPr txBox="1"/>
      </xdr:nvSpPr>
      <xdr:spPr>
        <a:xfrm>
          <a:off x="927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8CD588AA-32DB-4C25-8263-170A9488DB9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705D40B-5924-4CAC-BC14-97DE910EC91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39452837-C495-4B88-A5ED-54BF16F50CC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54158FEF-88ED-4E7F-96C8-C023A72F312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E45729EB-F79C-498E-8AA3-BCC56406ED8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2E6093A-5B94-4904-A374-A94FFA24178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3D4B1E76-5608-46A8-8B24-962FA13EA5E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C73A5D0B-B56C-4261-9742-408EA8E56C6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77664DD2-8C3E-4871-A285-FA1EE8174B6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7930ACC-0D64-460D-88BD-1B5E2271ED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E37F6438-F5BD-4619-A400-D10C7D7D8F5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445FC9E5-AE7E-4ED9-AFF9-46A7A359850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6AD5CCF-E643-4E1D-93B6-DE409073766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56DEFC24-977C-4367-9E0B-DBA27AD1421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D2A3C196-24B7-413E-A599-314395880FD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33995F3D-0F39-49B4-8E37-F1196C17E78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C513BBBF-2471-4590-9936-32A1DF5DD0C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E1D8FB37-0102-4C96-8AD4-1B6133033EF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A7E4CDCC-A643-4732-81B7-F2BD67440A3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9E351245-1E21-4A0D-A349-22F2471C51E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D0E83529-B723-4B40-90AF-1209EDDF6CC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4992B1BB-FD90-466F-8C31-C5FE7BE8F11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EA42EF03-B3B3-4DA7-B2E2-6D418AD3F2A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89407638-343D-47F6-A93B-794C5D60CD8E}"/>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61F57C71-83E1-4DCB-8E70-AEF57791F39B}"/>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0F5725BC-283E-4795-81A1-B695709058E6}"/>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AC1D6D5C-CFDA-4313-8035-CD75832FE059}"/>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73280085-8C07-4B23-ABFA-D52E07EF8D74}"/>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237" name="【体育館・プール】&#10;一人当たり面積平均値テキスト">
          <a:extLst>
            <a:ext uri="{FF2B5EF4-FFF2-40B4-BE49-F238E27FC236}">
              <a16:creationId xmlns:a16="http://schemas.microsoft.com/office/drawing/2014/main" id="{F69908FA-0C0E-4921-A4A0-4A91A1FF480F}"/>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9832169D-F355-4F5D-8DC4-D66B0B972E38}"/>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AE9E6D37-A14A-488D-9BA5-AB0773F0BA70}"/>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42453092-A34B-4A76-8EC3-FEA524E7876D}"/>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ED30483A-E532-4052-8A90-E2B7DD47C4EC}"/>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id="{6466A9B7-F669-4E81-89D8-EE4ACB178514}"/>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76C4BB0-7303-4634-A39E-84FD9ABA973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40DE18D-E1EC-431F-96FC-880065F8CCE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2603D57-8CF2-4160-A6A3-961C1FB8BA5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D047C6F-7C90-4920-88F2-4374F843BB9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D0660A0-614E-40DB-A32A-EE7313502F6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58420</xdr:rowOff>
    </xdr:from>
    <xdr:to>
      <xdr:col>55</xdr:col>
      <xdr:colOff>50800</xdr:colOff>
      <xdr:row>61</xdr:row>
      <xdr:rowOff>160020</xdr:rowOff>
    </xdr:to>
    <xdr:sp macro="" textlink="">
      <xdr:nvSpPr>
        <xdr:cNvPr id="248" name="楕円 247">
          <a:extLst>
            <a:ext uri="{FF2B5EF4-FFF2-40B4-BE49-F238E27FC236}">
              <a16:creationId xmlns:a16="http://schemas.microsoft.com/office/drawing/2014/main" id="{B60E2832-8BE0-42D4-9997-76160094C02D}"/>
            </a:ext>
          </a:extLst>
        </xdr:cNvPr>
        <xdr:cNvSpPr/>
      </xdr:nvSpPr>
      <xdr:spPr>
        <a:xfrm>
          <a:off x="10426700" y="1051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36847</xdr:rowOff>
    </xdr:from>
    <xdr:ext cx="469744" cy="259045"/>
    <xdr:sp macro="" textlink="">
      <xdr:nvSpPr>
        <xdr:cNvPr id="249" name="【体育館・プール】&#10;一人当たり面積該当値テキスト">
          <a:extLst>
            <a:ext uri="{FF2B5EF4-FFF2-40B4-BE49-F238E27FC236}">
              <a16:creationId xmlns:a16="http://schemas.microsoft.com/office/drawing/2014/main" id="{67393F13-9725-4F84-8C30-DAD585718680}"/>
            </a:ext>
          </a:extLst>
        </xdr:cNvPr>
        <xdr:cNvSpPr txBox="1"/>
      </xdr:nvSpPr>
      <xdr:spPr>
        <a:xfrm>
          <a:off x="10515600"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64770</xdr:rowOff>
    </xdr:from>
    <xdr:to>
      <xdr:col>50</xdr:col>
      <xdr:colOff>165100</xdr:colOff>
      <xdr:row>61</xdr:row>
      <xdr:rowOff>166370</xdr:rowOff>
    </xdr:to>
    <xdr:sp macro="" textlink="">
      <xdr:nvSpPr>
        <xdr:cNvPr id="250" name="楕円 249">
          <a:extLst>
            <a:ext uri="{FF2B5EF4-FFF2-40B4-BE49-F238E27FC236}">
              <a16:creationId xmlns:a16="http://schemas.microsoft.com/office/drawing/2014/main" id="{4CAC8978-CD25-4168-B501-08480081D883}"/>
            </a:ext>
          </a:extLst>
        </xdr:cNvPr>
        <xdr:cNvSpPr/>
      </xdr:nvSpPr>
      <xdr:spPr>
        <a:xfrm>
          <a:off x="95885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109220</xdr:rowOff>
    </xdr:from>
    <xdr:to>
      <xdr:col>55</xdr:col>
      <xdr:colOff>0</xdr:colOff>
      <xdr:row>61</xdr:row>
      <xdr:rowOff>115570</xdr:rowOff>
    </xdr:to>
    <xdr:cxnSp macro="">
      <xdr:nvCxnSpPr>
        <xdr:cNvPr id="251" name="直線コネクタ 250">
          <a:extLst>
            <a:ext uri="{FF2B5EF4-FFF2-40B4-BE49-F238E27FC236}">
              <a16:creationId xmlns:a16="http://schemas.microsoft.com/office/drawing/2014/main" id="{590A398C-4389-4524-80F1-638CF7E37E6C}"/>
            </a:ext>
          </a:extLst>
        </xdr:cNvPr>
        <xdr:cNvCxnSpPr/>
      </xdr:nvCxnSpPr>
      <xdr:spPr>
        <a:xfrm flipV="1">
          <a:off x="9639300" y="1056767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71120</xdr:rowOff>
    </xdr:from>
    <xdr:to>
      <xdr:col>46</xdr:col>
      <xdr:colOff>38100</xdr:colOff>
      <xdr:row>62</xdr:row>
      <xdr:rowOff>1270</xdr:rowOff>
    </xdr:to>
    <xdr:sp macro="" textlink="">
      <xdr:nvSpPr>
        <xdr:cNvPr id="252" name="楕円 251">
          <a:extLst>
            <a:ext uri="{FF2B5EF4-FFF2-40B4-BE49-F238E27FC236}">
              <a16:creationId xmlns:a16="http://schemas.microsoft.com/office/drawing/2014/main" id="{B5BC2B8A-1285-4F9F-B118-B927BE034D40}"/>
            </a:ext>
          </a:extLst>
        </xdr:cNvPr>
        <xdr:cNvSpPr/>
      </xdr:nvSpPr>
      <xdr:spPr>
        <a:xfrm>
          <a:off x="8699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115570</xdr:rowOff>
    </xdr:from>
    <xdr:to>
      <xdr:col>50</xdr:col>
      <xdr:colOff>114300</xdr:colOff>
      <xdr:row>61</xdr:row>
      <xdr:rowOff>121920</xdr:rowOff>
    </xdr:to>
    <xdr:cxnSp macro="">
      <xdr:nvCxnSpPr>
        <xdr:cNvPr id="253" name="直線コネクタ 252">
          <a:extLst>
            <a:ext uri="{FF2B5EF4-FFF2-40B4-BE49-F238E27FC236}">
              <a16:creationId xmlns:a16="http://schemas.microsoft.com/office/drawing/2014/main" id="{6D7E5E61-A184-4F16-9D9C-7737D77D0A16}"/>
            </a:ext>
          </a:extLst>
        </xdr:cNvPr>
        <xdr:cNvCxnSpPr/>
      </xdr:nvCxnSpPr>
      <xdr:spPr>
        <a:xfrm flipV="1">
          <a:off x="8750300" y="105740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74930</xdr:rowOff>
    </xdr:from>
    <xdr:to>
      <xdr:col>41</xdr:col>
      <xdr:colOff>101600</xdr:colOff>
      <xdr:row>62</xdr:row>
      <xdr:rowOff>5080</xdr:rowOff>
    </xdr:to>
    <xdr:sp macro="" textlink="">
      <xdr:nvSpPr>
        <xdr:cNvPr id="254" name="楕円 253">
          <a:extLst>
            <a:ext uri="{FF2B5EF4-FFF2-40B4-BE49-F238E27FC236}">
              <a16:creationId xmlns:a16="http://schemas.microsoft.com/office/drawing/2014/main" id="{A9AA2097-6E94-4671-86EC-73F2685E5930}"/>
            </a:ext>
          </a:extLst>
        </xdr:cNvPr>
        <xdr:cNvSpPr/>
      </xdr:nvSpPr>
      <xdr:spPr>
        <a:xfrm>
          <a:off x="7810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121920</xdr:rowOff>
    </xdr:from>
    <xdr:to>
      <xdr:col>45</xdr:col>
      <xdr:colOff>177800</xdr:colOff>
      <xdr:row>61</xdr:row>
      <xdr:rowOff>125730</xdr:rowOff>
    </xdr:to>
    <xdr:cxnSp macro="">
      <xdr:nvCxnSpPr>
        <xdr:cNvPr id="255" name="直線コネクタ 254">
          <a:extLst>
            <a:ext uri="{FF2B5EF4-FFF2-40B4-BE49-F238E27FC236}">
              <a16:creationId xmlns:a16="http://schemas.microsoft.com/office/drawing/2014/main" id="{49ECEDE6-E76C-4A90-AA02-46C722ECEAE7}"/>
            </a:ext>
          </a:extLst>
        </xdr:cNvPr>
        <xdr:cNvCxnSpPr/>
      </xdr:nvCxnSpPr>
      <xdr:spPr>
        <a:xfrm flipV="1">
          <a:off x="7861300" y="10580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76200</xdr:rowOff>
    </xdr:from>
    <xdr:to>
      <xdr:col>36</xdr:col>
      <xdr:colOff>165100</xdr:colOff>
      <xdr:row>62</xdr:row>
      <xdr:rowOff>6350</xdr:rowOff>
    </xdr:to>
    <xdr:sp macro="" textlink="">
      <xdr:nvSpPr>
        <xdr:cNvPr id="256" name="楕円 255">
          <a:extLst>
            <a:ext uri="{FF2B5EF4-FFF2-40B4-BE49-F238E27FC236}">
              <a16:creationId xmlns:a16="http://schemas.microsoft.com/office/drawing/2014/main" id="{421C30A9-0330-4725-B4CC-D5DCA08B3246}"/>
            </a:ext>
          </a:extLst>
        </xdr:cNvPr>
        <xdr:cNvSpPr/>
      </xdr:nvSpPr>
      <xdr:spPr>
        <a:xfrm>
          <a:off x="6921500" y="105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125730</xdr:rowOff>
    </xdr:from>
    <xdr:to>
      <xdr:col>41</xdr:col>
      <xdr:colOff>50800</xdr:colOff>
      <xdr:row>61</xdr:row>
      <xdr:rowOff>127000</xdr:rowOff>
    </xdr:to>
    <xdr:cxnSp macro="">
      <xdr:nvCxnSpPr>
        <xdr:cNvPr id="257" name="直線コネクタ 256">
          <a:extLst>
            <a:ext uri="{FF2B5EF4-FFF2-40B4-BE49-F238E27FC236}">
              <a16:creationId xmlns:a16="http://schemas.microsoft.com/office/drawing/2014/main" id="{0AEC2E1E-C0FC-44B4-8A44-3689F505034B}"/>
            </a:ext>
          </a:extLst>
        </xdr:cNvPr>
        <xdr:cNvCxnSpPr/>
      </xdr:nvCxnSpPr>
      <xdr:spPr>
        <a:xfrm flipV="1">
          <a:off x="6972300" y="105841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258" name="n_1aveValue【体育館・プール】&#10;一人当たり面積">
          <a:extLst>
            <a:ext uri="{FF2B5EF4-FFF2-40B4-BE49-F238E27FC236}">
              <a16:creationId xmlns:a16="http://schemas.microsoft.com/office/drawing/2014/main" id="{C7B4C52A-EA90-499A-90AE-8ADA8D2312ED}"/>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259" name="n_2aveValue【体育館・プール】&#10;一人当たり面積">
          <a:extLst>
            <a:ext uri="{FF2B5EF4-FFF2-40B4-BE49-F238E27FC236}">
              <a16:creationId xmlns:a16="http://schemas.microsoft.com/office/drawing/2014/main" id="{4FDA8D62-BF94-493D-84B3-B866608C4138}"/>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260" name="n_3aveValue【体育館・プール】&#10;一人当たり面積">
          <a:extLst>
            <a:ext uri="{FF2B5EF4-FFF2-40B4-BE49-F238E27FC236}">
              <a16:creationId xmlns:a16="http://schemas.microsoft.com/office/drawing/2014/main" id="{323294DD-3DB9-42FD-8A26-EDE62DD2BBB1}"/>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261" name="n_4aveValue【体育館・プール】&#10;一人当たり面積">
          <a:extLst>
            <a:ext uri="{FF2B5EF4-FFF2-40B4-BE49-F238E27FC236}">
              <a16:creationId xmlns:a16="http://schemas.microsoft.com/office/drawing/2014/main" id="{F73834E8-F9CA-4055-BEC6-6B91D8DF2C24}"/>
            </a:ext>
          </a:extLst>
        </xdr:cNvPr>
        <xdr:cNvSpPr txBox="1"/>
      </xdr:nvSpPr>
      <xdr:spPr>
        <a:xfrm>
          <a:off x="6737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157497</xdr:rowOff>
    </xdr:from>
    <xdr:ext cx="469744" cy="259045"/>
    <xdr:sp macro="" textlink="">
      <xdr:nvSpPr>
        <xdr:cNvPr id="262" name="n_1mainValue【体育館・プール】&#10;一人当たり面積">
          <a:extLst>
            <a:ext uri="{FF2B5EF4-FFF2-40B4-BE49-F238E27FC236}">
              <a16:creationId xmlns:a16="http://schemas.microsoft.com/office/drawing/2014/main" id="{B081382D-C553-4230-9974-5E85B7DC08D9}"/>
            </a:ext>
          </a:extLst>
        </xdr:cNvPr>
        <xdr:cNvSpPr txBox="1"/>
      </xdr:nvSpPr>
      <xdr:spPr>
        <a:xfrm>
          <a:off x="9391727" y="1061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163847</xdr:rowOff>
    </xdr:from>
    <xdr:ext cx="469744" cy="259045"/>
    <xdr:sp macro="" textlink="">
      <xdr:nvSpPr>
        <xdr:cNvPr id="263" name="n_2mainValue【体育館・プール】&#10;一人当たり面積">
          <a:extLst>
            <a:ext uri="{FF2B5EF4-FFF2-40B4-BE49-F238E27FC236}">
              <a16:creationId xmlns:a16="http://schemas.microsoft.com/office/drawing/2014/main" id="{D88657D2-AD6C-4F66-A008-3EA533101E58}"/>
            </a:ext>
          </a:extLst>
        </xdr:cNvPr>
        <xdr:cNvSpPr txBox="1"/>
      </xdr:nvSpPr>
      <xdr:spPr>
        <a:xfrm>
          <a:off x="8515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4" name="n_3mainValue【体育館・プール】&#10;一人当たり面積">
          <a:extLst>
            <a:ext uri="{FF2B5EF4-FFF2-40B4-BE49-F238E27FC236}">
              <a16:creationId xmlns:a16="http://schemas.microsoft.com/office/drawing/2014/main" id="{D8322799-108F-45E0-84AE-24C7ECD6A4E2}"/>
            </a:ext>
          </a:extLst>
        </xdr:cNvPr>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168927</xdr:rowOff>
    </xdr:from>
    <xdr:ext cx="469744" cy="259045"/>
    <xdr:sp macro="" textlink="">
      <xdr:nvSpPr>
        <xdr:cNvPr id="265" name="n_4mainValue【体育館・プール】&#10;一人当たり面積">
          <a:extLst>
            <a:ext uri="{FF2B5EF4-FFF2-40B4-BE49-F238E27FC236}">
              <a16:creationId xmlns:a16="http://schemas.microsoft.com/office/drawing/2014/main" id="{13EDB958-3901-4FF6-9244-B62CB2930EB6}"/>
            </a:ext>
          </a:extLst>
        </xdr:cNvPr>
        <xdr:cNvSpPr txBox="1"/>
      </xdr:nvSpPr>
      <xdr:spPr>
        <a:xfrm>
          <a:off x="6737427" y="1062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11927394-55EA-47BA-AA8D-178AD64AC12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34DA37D8-2F96-4A3E-873C-896C7E3283E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5187AAC5-C283-450D-BAAE-4879A7893D8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1E49712E-1A38-4BED-8BFF-C8095E82417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256A61C9-3B18-43EE-A2AB-B404DDEFADF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966D37CC-0561-4E78-B665-8E6B4FACC97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2F094858-C62F-472C-BFFA-3A977FE54FC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3194F52A-F320-4A2C-A6B6-6EACC9317E0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A0E1FE5-C56D-4AB6-8053-AEA76B456E4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D33B7547-5615-43BA-AF5D-3FE107C8F5D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B8E5318E-AED5-47D9-98CA-3A7028C015B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A074C2CF-8B91-45D6-98E4-586FFABB9CD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E63C910C-56D3-4384-A9FA-62A98EC347F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ECDF86D7-1B66-4F08-A206-EFABF012C78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D690C8FA-0062-4B56-948E-94DFE74CE1B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3DA13D33-F10D-4A12-AD49-74E06D3B896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01C6B912-1C41-48CA-B96A-7FE60774712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C79A403C-F575-4961-8A79-818C4B60B6C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B49C8F30-B00B-49D7-A621-43867CB60D3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5830C1B7-D521-4B4B-BFAC-A6947C02980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C648A985-2C37-41A9-A062-8D1D0A7F6FA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765D9DCC-F55C-4BB7-962D-5564F4F3125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A0152754-D2CC-435C-8AFD-F5576E0B664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24825398-41ED-4BC2-8D89-CDDF37485A4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3A4DDA2F-FA85-4A89-B5A9-1FE0F432004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1" name="直線コネクタ 290">
          <a:extLst>
            <a:ext uri="{FF2B5EF4-FFF2-40B4-BE49-F238E27FC236}">
              <a16:creationId xmlns:a16="http://schemas.microsoft.com/office/drawing/2014/main" id="{AFDC58C1-9432-446D-A715-B5FF6C927144}"/>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69BCFAAF-8C66-4114-A9A7-05C7C53A1F80}"/>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3" name="直線コネクタ 292">
          <a:extLst>
            <a:ext uri="{FF2B5EF4-FFF2-40B4-BE49-F238E27FC236}">
              <a16:creationId xmlns:a16="http://schemas.microsoft.com/office/drawing/2014/main" id="{B0B81B40-5238-4746-BA8F-107CAD7127DF}"/>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63659AD2-420B-4E58-9423-D50DCD6DF89D}"/>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a:extLst>
            <a:ext uri="{FF2B5EF4-FFF2-40B4-BE49-F238E27FC236}">
              <a16:creationId xmlns:a16="http://schemas.microsoft.com/office/drawing/2014/main" id="{EC678193-B607-4030-B943-AE61F4C796AD}"/>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56108012-1870-4832-BE5D-6E065D2222C3}"/>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7" name="フローチャート: 判断 296">
          <a:extLst>
            <a:ext uri="{FF2B5EF4-FFF2-40B4-BE49-F238E27FC236}">
              <a16:creationId xmlns:a16="http://schemas.microsoft.com/office/drawing/2014/main" id="{CB3E841C-9CEB-403D-8A55-6CD7530161B0}"/>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8" name="フローチャート: 判断 297">
          <a:extLst>
            <a:ext uri="{FF2B5EF4-FFF2-40B4-BE49-F238E27FC236}">
              <a16:creationId xmlns:a16="http://schemas.microsoft.com/office/drawing/2014/main" id="{AC9F3245-5246-4431-9D0A-89582D21260E}"/>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299" name="フローチャート: 判断 298">
          <a:extLst>
            <a:ext uri="{FF2B5EF4-FFF2-40B4-BE49-F238E27FC236}">
              <a16:creationId xmlns:a16="http://schemas.microsoft.com/office/drawing/2014/main" id="{EA9BF7D7-C943-4A9B-9100-001E04A3FF93}"/>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0" name="フローチャート: 判断 299">
          <a:extLst>
            <a:ext uri="{FF2B5EF4-FFF2-40B4-BE49-F238E27FC236}">
              <a16:creationId xmlns:a16="http://schemas.microsoft.com/office/drawing/2014/main" id="{7683AFAC-067A-4321-A968-F63A11C72E7F}"/>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301" name="フローチャート: 判断 300">
          <a:extLst>
            <a:ext uri="{FF2B5EF4-FFF2-40B4-BE49-F238E27FC236}">
              <a16:creationId xmlns:a16="http://schemas.microsoft.com/office/drawing/2014/main" id="{BC9FCC1C-6FA7-4784-BD7B-333D8412D067}"/>
            </a:ext>
          </a:extLst>
        </xdr:cNvPr>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BF7EAB1-C7F1-45B8-A2EF-916691DBBDA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47465D0-C17F-4244-992E-A5228B8FFCE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FD35A14-38E8-4A8A-B0F6-3E1CF8FAB10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FE29AB6F-435B-4950-A39B-BDCB97848DB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1134BA17-2E97-452D-B699-B472825FAD0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54248</xdr:rowOff>
    </xdr:from>
    <xdr:to>
      <xdr:col>24</xdr:col>
      <xdr:colOff>114300</xdr:colOff>
      <xdr:row>86</xdr:row>
      <xdr:rowOff>155848</xdr:rowOff>
    </xdr:to>
    <xdr:sp macro="" textlink="">
      <xdr:nvSpPr>
        <xdr:cNvPr id="307" name="楕円 306">
          <a:extLst>
            <a:ext uri="{FF2B5EF4-FFF2-40B4-BE49-F238E27FC236}">
              <a16:creationId xmlns:a16="http://schemas.microsoft.com/office/drawing/2014/main" id="{83F00556-FABE-4529-B02E-40DDE7ABB0CB}"/>
            </a:ext>
          </a:extLst>
        </xdr:cNvPr>
        <xdr:cNvSpPr/>
      </xdr:nvSpPr>
      <xdr:spPr>
        <a:xfrm>
          <a:off x="4584700" y="147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140625</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35DC1955-4DC8-413A-82F0-23ECA0CCDA07}"/>
            </a:ext>
          </a:extLst>
        </xdr:cNvPr>
        <xdr:cNvSpPr txBox="1"/>
      </xdr:nvSpPr>
      <xdr:spPr>
        <a:xfrm>
          <a:off x="4673600" y="14713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59145</xdr:rowOff>
    </xdr:from>
    <xdr:to>
      <xdr:col>20</xdr:col>
      <xdr:colOff>38100</xdr:colOff>
      <xdr:row>86</xdr:row>
      <xdr:rowOff>160745</xdr:rowOff>
    </xdr:to>
    <xdr:sp macro="" textlink="">
      <xdr:nvSpPr>
        <xdr:cNvPr id="309" name="楕円 308">
          <a:extLst>
            <a:ext uri="{FF2B5EF4-FFF2-40B4-BE49-F238E27FC236}">
              <a16:creationId xmlns:a16="http://schemas.microsoft.com/office/drawing/2014/main" id="{9658B21F-5024-4DC0-B6DD-F3A420CDD1E8}"/>
            </a:ext>
          </a:extLst>
        </xdr:cNvPr>
        <xdr:cNvSpPr/>
      </xdr:nvSpPr>
      <xdr:spPr>
        <a:xfrm>
          <a:off x="37465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105048</xdr:rowOff>
    </xdr:from>
    <xdr:to>
      <xdr:col>24</xdr:col>
      <xdr:colOff>63500</xdr:colOff>
      <xdr:row>86</xdr:row>
      <xdr:rowOff>109945</xdr:rowOff>
    </xdr:to>
    <xdr:cxnSp macro="">
      <xdr:nvCxnSpPr>
        <xdr:cNvPr id="310" name="直線コネクタ 309">
          <a:extLst>
            <a:ext uri="{FF2B5EF4-FFF2-40B4-BE49-F238E27FC236}">
              <a16:creationId xmlns:a16="http://schemas.microsoft.com/office/drawing/2014/main" id="{73887AD8-63D5-429E-8620-52D0545DA382}"/>
            </a:ext>
          </a:extLst>
        </xdr:cNvPr>
        <xdr:cNvCxnSpPr/>
      </xdr:nvCxnSpPr>
      <xdr:spPr>
        <a:xfrm flipV="1">
          <a:off x="3797300" y="14849748"/>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59145</xdr:rowOff>
    </xdr:from>
    <xdr:to>
      <xdr:col>15</xdr:col>
      <xdr:colOff>101600</xdr:colOff>
      <xdr:row>86</xdr:row>
      <xdr:rowOff>160745</xdr:rowOff>
    </xdr:to>
    <xdr:sp macro="" textlink="">
      <xdr:nvSpPr>
        <xdr:cNvPr id="311" name="楕円 310">
          <a:extLst>
            <a:ext uri="{FF2B5EF4-FFF2-40B4-BE49-F238E27FC236}">
              <a16:creationId xmlns:a16="http://schemas.microsoft.com/office/drawing/2014/main" id="{5DEC777C-3952-479E-9579-3D3560A13C40}"/>
            </a:ext>
          </a:extLst>
        </xdr:cNvPr>
        <xdr:cNvSpPr/>
      </xdr:nvSpPr>
      <xdr:spPr>
        <a:xfrm>
          <a:off x="28575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109945</xdr:rowOff>
    </xdr:from>
    <xdr:to>
      <xdr:col>19</xdr:col>
      <xdr:colOff>177800</xdr:colOff>
      <xdr:row>86</xdr:row>
      <xdr:rowOff>109945</xdr:rowOff>
    </xdr:to>
    <xdr:cxnSp macro="">
      <xdr:nvCxnSpPr>
        <xdr:cNvPr id="312" name="直線コネクタ 311">
          <a:extLst>
            <a:ext uri="{FF2B5EF4-FFF2-40B4-BE49-F238E27FC236}">
              <a16:creationId xmlns:a16="http://schemas.microsoft.com/office/drawing/2014/main" id="{C87B17CD-D758-4B40-A820-705400AAD332}"/>
            </a:ext>
          </a:extLst>
        </xdr:cNvPr>
        <xdr:cNvCxnSpPr/>
      </xdr:nvCxnSpPr>
      <xdr:spPr>
        <a:xfrm>
          <a:off x="2908300" y="14854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64044</xdr:rowOff>
    </xdr:from>
    <xdr:to>
      <xdr:col>10</xdr:col>
      <xdr:colOff>165100</xdr:colOff>
      <xdr:row>86</xdr:row>
      <xdr:rowOff>165644</xdr:rowOff>
    </xdr:to>
    <xdr:sp macro="" textlink="">
      <xdr:nvSpPr>
        <xdr:cNvPr id="313" name="楕円 312">
          <a:extLst>
            <a:ext uri="{FF2B5EF4-FFF2-40B4-BE49-F238E27FC236}">
              <a16:creationId xmlns:a16="http://schemas.microsoft.com/office/drawing/2014/main" id="{876B9EAD-3ACA-47EB-B53D-F5B5B63F1D1A}"/>
            </a:ext>
          </a:extLst>
        </xdr:cNvPr>
        <xdr:cNvSpPr/>
      </xdr:nvSpPr>
      <xdr:spPr>
        <a:xfrm>
          <a:off x="19685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109945</xdr:rowOff>
    </xdr:from>
    <xdr:to>
      <xdr:col>15</xdr:col>
      <xdr:colOff>50800</xdr:colOff>
      <xdr:row>86</xdr:row>
      <xdr:rowOff>114844</xdr:rowOff>
    </xdr:to>
    <xdr:cxnSp macro="">
      <xdr:nvCxnSpPr>
        <xdr:cNvPr id="314" name="直線コネクタ 313">
          <a:extLst>
            <a:ext uri="{FF2B5EF4-FFF2-40B4-BE49-F238E27FC236}">
              <a16:creationId xmlns:a16="http://schemas.microsoft.com/office/drawing/2014/main" id="{96928636-1F47-428A-8160-208ADD92BAFF}"/>
            </a:ext>
          </a:extLst>
        </xdr:cNvPr>
        <xdr:cNvCxnSpPr/>
      </xdr:nvCxnSpPr>
      <xdr:spPr>
        <a:xfrm flipV="1">
          <a:off x="2019300" y="1485464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60779</xdr:rowOff>
    </xdr:from>
    <xdr:to>
      <xdr:col>6</xdr:col>
      <xdr:colOff>38100</xdr:colOff>
      <xdr:row>86</xdr:row>
      <xdr:rowOff>162379</xdr:rowOff>
    </xdr:to>
    <xdr:sp macro="" textlink="">
      <xdr:nvSpPr>
        <xdr:cNvPr id="315" name="楕円 314">
          <a:extLst>
            <a:ext uri="{FF2B5EF4-FFF2-40B4-BE49-F238E27FC236}">
              <a16:creationId xmlns:a16="http://schemas.microsoft.com/office/drawing/2014/main" id="{FB337B7A-CEDF-4AD2-908F-5032A5601A6E}"/>
            </a:ext>
          </a:extLst>
        </xdr:cNvPr>
        <xdr:cNvSpPr/>
      </xdr:nvSpPr>
      <xdr:spPr>
        <a:xfrm>
          <a:off x="10795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111579</xdr:rowOff>
    </xdr:from>
    <xdr:to>
      <xdr:col>10</xdr:col>
      <xdr:colOff>114300</xdr:colOff>
      <xdr:row>86</xdr:row>
      <xdr:rowOff>114844</xdr:rowOff>
    </xdr:to>
    <xdr:cxnSp macro="">
      <xdr:nvCxnSpPr>
        <xdr:cNvPr id="316" name="直線コネクタ 315">
          <a:extLst>
            <a:ext uri="{FF2B5EF4-FFF2-40B4-BE49-F238E27FC236}">
              <a16:creationId xmlns:a16="http://schemas.microsoft.com/office/drawing/2014/main" id="{EA73FF6E-756E-4DFE-8A0D-25D3E599DC0D}"/>
            </a:ext>
          </a:extLst>
        </xdr:cNvPr>
        <xdr:cNvCxnSpPr/>
      </xdr:nvCxnSpPr>
      <xdr:spPr>
        <a:xfrm>
          <a:off x="1130300" y="1485627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7" name="n_1aveValue【福祉施設】&#10;有形固定資産減価償却率">
          <a:extLst>
            <a:ext uri="{FF2B5EF4-FFF2-40B4-BE49-F238E27FC236}">
              <a16:creationId xmlns:a16="http://schemas.microsoft.com/office/drawing/2014/main" id="{14451042-A3B8-4B68-A102-5ACF00AD7BAC}"/>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318" name="n_2aveValue【福祉施設】&#10;有形固定資産減価償却率">
          <a:extLst>
            <a:ext uri="{FF2B5EF4-FFF2-40B4-BE49-F238E27FC236}">
              <a16:creationId xmlns:a16="http://schemas.microsoft.com/office/drawing/2014/main" id="{384A408A-EAA5-4732-84A6-9C6358AAB4C1}"/>
            </a:ext>
          </a:extLst>
        </xdr:cNvPr>
        <xdr:cNvSpPr txBox="1"/>
      </xdr:nvSpPr>
      <xdr:spPr>
        <a:xfrm>
          <a:off x="2705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319" name="n_3aveValue【福祉施設】&#10;有形固定資産減価償却率">
          <a:extLst>
            <a:ext uri="{FF2B5EF4-FFF2-40B4-BE49-F238E27FC236}">
              <a16:creationId xmlns:a16="http://schemas.microsoft.com/office/drawing/2014/main" id="{B5FE283D-31B2-4E62-AE96-F4372BA18EDB}"/>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320" name="n_4aveValue【福祉施設】&#10;有形固定資産減価償却率">
          <a:extLst>
            <a:ext uri="{FF2B5EF4-FFF2-40B4-BE49-F238E27FC236}">
              <a16:creationId xmlns:a16="http://schemas.microsoft.com/office/drawing/2014/main" id="{1C456A63-C4A6-4FAF-B804-549C97E1A4A5}"/>
            </a:ext>
          </a:extLst>
        </xdr:cNvPr>
        <xdr:cNvSpPr txBox="1"/>
      </xdr:nvSpPr>
      <xdr:spPr>
        <a:xfrm>
          <a:off x="927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151872</xdr:rowOff>
    </xdr:from>
    <xdr:ext cx="405111" cy="259045"/>
    <xdr:sp macro="" textlink="">
      <xdr:nvSpPr>
        <xdr:cNvPr id="321" name="n_1mainValue【福祉施設】&#10;有形固定資産減価償却率">
          <a:extLst>
            <a:ext uri="{FF2B5EF4-FFF2-40B4-BE49-F238E27FC236}">
              <a16:creationId xmlns:a16="http://schemas.microsoft.com/office/drawing/2014/main" id="{5A886598-F67E-4047-B827-577A2BFF1241}"/>
            </a:ext>
          </a:extLst>
        </xdr:cNvPr>
        <xdr:cNvSpPr txBox="1"/>
      </xdr:nvSpPr>
      <xdr:spPr>
        <a:xfrm>
          <a:off x="3582044" y="1489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151872</xdr:rowOff>
    </xdr:from>
    <xdr:ext cx="405111" cy="259045"/>
    <xdr:sp macro="" textlink="">
      <xdr:nvSpPr>
        <xdr:cNvPr id="322" name="n_2mainValue【福祉施設】&#10;有形固定資産減価償却率">
          <a:extLst>
            <a:ext uri="{FF2B5EF4-FFF2-40B4-BE49-F238E27FC236}">
              <a16:creationId xmlns:a16="http://schemas.microsoft.com/office/drawing/2014/main" id="{D4332C33-C993-49FB-8BB1-6E8AA711CD7D}"/>
            </a:ext>
          </a:extLst>
        </xdr:cNvPr>
        <xdr:cNvSpPr txBox="1"/>
      </xdr:nvSpPr>
      <xdr:spPr>
        <a:xfrm>
          <a:off x="2705744" y="1489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156771</xdr:rowOff>
    </xdr:from>
    <xdr:ext cx="405111" cy="259045"/>
    <xdr:sp macro="" textlink="">
      <xdr:nvSpPr>
        <xdr:cNvPr id="323" name="n_3mainValue【福祉施設】&#10;有形固定資産減価償却率">
          <a:extLst>
            <a:ext uri="{FF2B5EF4-FFF2-40B4-BE49-F238E27FC236}">
              <a16:creationId xmlns:a16="http://schemas.microsoft.com/office/drawing/2014/main" id="{02051ED9-85B4-46D1-8475-F71BF776D44E}"/>
            </a:ext>
          </a:extLst>
        </xdr:cNvPr>
        <xdr:cNvSpPr txBox="1"/>
      </xdr:nvSpPr>
      <xdr:spPr>
        <a:xfrm>
          <a:off x="1816744" y="1490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153506</xdr:rowOff>
    </xdr:from>
    <xdr:ext cx="405111" cy="259045"/>
    <xdr:sp macro="" textlink="">
      <xdr:nvSpPr>
        <xdr:cNvPr id="324" name="n_4mainValue【福祉施設】&#10;有形固定資産減価償却率">
          <a:extLst>
            <a:ext uri="{FF2B5EF4-FFF2-40B4-BE49-F238E27FC236}">
              <a16:creationId xmlns:a16="http://schemas.microsoft.com/office/drawing/2014/main" id="{5A0DE89D-7277-41A7-A3A5-54CA916CE6D5}"/>
            </a:ext>
          </a:extLst>
        </xdr:cNvPr>
        <xdr:cNvSpPr txBox="1"/>
      </xdr:nvSpPr>
      <xdr:spPr>
        <a:xfrm>
          <a:off x="927744" y="1489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4981515F-AFA6-468C-AAFF-E9B74C70146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2C05E4CE-1EA0-4FB3-ACFF-48A87208A38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A8786F41-0FA4-4716-9D74-21B1888C909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7A8B0B21-DBAA-4445-99FB-1BD992B5CD7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2ACD4264-9A78-4B8C-B702-AF5921514A4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FEC44376-95B6-4CEF-8034-A84FF00D37D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11E0DB42-B715-49C5-A530-7F79E37844A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F226B5E-FDBF-4937-9B87-88D7A75FC31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17CD5543-5142-4A01-9CFD-D6E2F2B8B19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15D441EE-9067-4BD3-8741-6AACF8ED2AC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53CCF718-A179-4485-BCA9-AC295716BDD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506DE11A-1185-4D85-B2A3-651F4363DF3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C3092692-42AE-4687-ABFB-F668BF9D038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B1C7B9E6-1BB1-40DB-AE1D-27E207F6FFB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04B5D556-9770-4186-A4CF-54D5641C6FA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2325FE1B-C77C-4222-9857-A8CD3DF9057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646D2ABF-8296-4790-84CB-E319CF3B8A2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B7D397BF-A248-474B-BA8C-A7BA7D69E23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468C533A-33D1-4043-A29F-24193B2624F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14AD395A-0D45-49CE-8C50-461A9F8B1E1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ABDDF045-631A-41F1-A103-A83E6AB1D15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9D1BF642-BC94-4D4F-8EF6-5207A3D1378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5770E634-19A0-4D71-AE0B-E309B623083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8" name="直線コネクタ 347">
          <a:extLst>
            <a:ext uri="{FF2B5EF4-FFF2-40B4-BE49-F238E27FC236}">
              <a16:creationId xmlns:a16="http://schemas.microsoft.com/office/drawing/2014/main" id="{6D3092EE-BC54-4253-A46C-5BA0FC4A4ED6}"/>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9" name="【福祉施設】&#10;一人当たり面積最小値テキスト">
          <a:extLst>
            <a:ext uri="{FF2B5EF4-FFF2-40B4-BE49-F238E27FC236}">
              <a16:creationId xmlns:a16="http://schemas.microsoft.com/office/drawing/2014/main" id="{26ABF60E-A353-4B1D-97B0-A1FD7BF0110D}"/>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0" name="直線コネクタ 349">
          <a:extLst>
            <a:ext uri="{FF2B5EF4-FFF2-40B4-BE49-F238E27FC236}">
              <a16:creationId xmlns:a16="http://schemas.microsoft.com/office/drawing/2014/main" id="{48A79E5F-2C54-44E1-A8E2-4B296F397AFA}"/>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1" name="【福祉施設】&#10;一人当たり面積最大値テキスト">
          <a:extLst>
            <a:ext uri="{FF2B5EF4-FFF2-40B4-BE49-F238E27FC236}">
              <a16:creationId xmlns:a16="http://schemas.microsoft.com/office/drawing/2014/main" id="{51677A3E-6BBC-4F3B-B4C2-953D3A5D3E2D}"/>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2" name="直線コネクタ 351">
          <a:extLst>
            <a:ext uri="{FF2B5EF4-FFF2-40B4-BE49-F238E27FC236}">
              <a16:creationId xmlns:a16="http://schemas.microsoft.com/office/drawing/2014/main" id="{4FB373E9-FAD1-4C84-B576-0B8F0FE2BBB5}"/>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353" name="【福祉施設】&#10;一人当たり面積平均値テキスト">
          <a:extLst>
            <a:ext uri="{FF2B5EF4-FFF2-40B4-BE49-F238E27FC236}">
              <a16:creationId xmlns:a16="http://schemas.microsoft.com/office/drawing/2014/main" id="{08D4CBBE-F7BF-4524-96A8-EA5EBE5946C6}"/>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4" name="フローチャート: 判断 353">
          <a:extLst>
            <a:ext uri="{FF2B5EF4-FFF2-40B4-BE49-F238E27FC236}">
              <a16:creationId xmlns:a16="http://schemas.microsoft.com/office/drawing/2014/main" id="{E1B05CF2-8022-4024-805E-0C3073AF5321}"/>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5" name="フローチャート: 判断 354">
          <a:extLst>
            <a:ext uri="{FF2B5EF4-FFF2-40B4-BE49-F238E27FC236}">
              <a16:creationId xmlns:a16="http://schemas.microsoft.com/office/drawing/2014/main" id="{4A7C3382-F4FF-46DE-BEC2-3711E317BCCE}"/>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6" name="フローチャート: 判断 355">
          <a:extLst>
            <a:ext uri="{FF2B5EF4-FFF2-40B4-BE49-F238E27FC236}">
              <a16:creationId xmlns:a16="http://schemas.microsoft.com/office/drawing/2014/main" id="{C6AF2699-50E6-4EEF-A4EA-DA45851DE493}"/>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357" name="フローチャート: 判断 356">
          <a:extLst>
            <a:ext uri="{FF2B5EF4-FFF2-40B4-BE49-F238E27FC236}">
              <a16:creationId xmlns:a16="http://schemas.microsoft.com/office/drawing/2014/main" id="{0E9C1AAD-2DED-42BF-94C0-B386DD25EB48}"/>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358" name="フローチャート: 判断 357">
          <a:extLst>
            <a:ext uri="{FF2B5EF4-FFF2-40B4-BE49-F238E27FC236}">
              <a16:creationId xmlns:a16="http://schemas.microsoft.com/office/drawing/2014/main" id="{BD4BFABC-0DB2-4583-9B23-A94E4754868C}"/>
            </a:ext>
          </a:extLst>
        </xdr:cNvPr>
        <xdr:cNvSpPr/>
      </xdr:nvSpPr>
      <xdr:spPr>
        <a:xfrm>
          <a:off x="6921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AE05045-CE7D-4DE4-9791-B1EB05C4309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006C7C3-CABF-49EE-9151-7277E52DBC8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531F889-6E33-4D33-A31A-4E2C59E6DF8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747A1E4-B127-4BC0-B301-6F56D295F67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415A06F-156D-45DA-A5A8-4A1C07A5E1F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87630</xdr:rowOff>
    </xdr:from>
    <xdr:to>
      <xdr:col>55</xdr:col>
      <xdr:colOff>50800</xdr:colOff>
      <xdr:row>86</xdr:row>
      <xdr:rowOff>17780</xdr:rowOff>
    </xdr:to>
    <xdr:sp macro="" textlink="">
      <xdr:nvSpPr>
        <xdr:cNvPr id="364" name="楕円 363">
          <a:extLst>
            <a:ext uri="{FF2B5EF4-FFF2-40B4-BE49-F238E27FC236}">
              <a16:creationId xmlns:a16="http://schemas.microsoft.com/office/drawing/2014/main" id="{3E15D4FB-789D-4F39-B9DE-759A88867FF9}"/>
            </a:ext>
          </a:extLst>
        </xdr:cNvPr>
        <xdr:cNvSpPr/>
      </xdr:nvSpPr>
      <xdr:spPr>
        <a:xfrm>
          <a:off x="10426700" y="146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66057</xdr:rowOff>
    </xdr:from>
    <xdr:ext cx="469744" cy="259045"/>
    <xdr:sp macro="" textlink="">
      <xdr:nvSpPr>
        <xdr:cNvPr id="365" name="【福祉施設】&#10;一人当たり面積該当値テキスト">
          <a:extLst>
            <a:ext uri="{FF2B5EF4-FFF2-40B4-BE49-F238E27FC236}">
              <a16:creationId xmlns:a16="http://schemas.microsoft.com/office/drawing/2014/main" id="{583541F5-2400-4AF6-8959-96A852DC1F52}"/>
            </a:ext>
          </a:extLst>
        </xdr:cNvPr>
        <xdr:cNvSpPr txBox="1"/>
      </xdr:nvSpPr>
      <xdr:spPr>
        <a:xfrm>
          <a:off x="10515600" y="1463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88900</xdr:rowOff>
    </xdr:from>
    <xdr:to>
      <xdr:col>50</xdr:col>
      <xdr:colOff>165100</xdr:colOff>
      <xdr:row>86</xdr:row>
      <xdr:rowOff>19050</xdr:rowOff>
    </xdr:to>
    <xdr:sp macro="" textlink="">
      <xdr:nvSpPr>
        <xdr:cNvPr id="366" name="楕円 365">
          <a:extLst>
            <a:ext uri="{FF2B5EF4-FFF2-40B4-BE49-F238E27FC236}">
              <a16:creationId xmlns:a16="http://schemas.microsoft.com/office/drawing/2014/main" id="{9CDE4DE8-B401-45A6-8FF7-8DB03CDAB0DC}"/>
            </a:ext>
          </a:extLst>
        </xdr:cNvPr>
        <xdr:cNvSpPr/>
      </xdr:nvSpPr>
      <xdr:spPr>
        <a:xfrm>
          <a:off x="9588500" y="146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138430</xdr:rowOff>
    </xdr:from>
    <xdr:to>
      <xdr:col>55</xdr:col>
      <xdr:colOff>0</xdr:colOff>
      <xdr:row>85</xdr:row>
      <xdr:rowOff>139700</xdr:rowOff>
    </xdr:to>
    <xdr:cxnSp macro="">
      <xdr:nvCxnSpPr>
        <xdr:cNvPr id="367" name="直線コネクタ 366">
          <a:extLst>
            <a:ext uri="{FF2B5EF4-FFF2-40B4-BE49-F238E27FC236}">
              <a16:creationId xmlns:a16="http://schemas.microsoft.com/office/drawing/2014/main" id="{EAC7EA29-0A72-4AFC-984D-B379FA2AD761}"/>
            </a:ext>
          </a:extLst>
        </xdr:cNvPr>
        <xdr:cNvCxnSpPr/>
      </xdr:nvCxnSpPr>
      <xdr:spPr>
        <a:xfrm flipV="1">
          <a:off x="9639300" y="147116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91439</xdr:rowOff>
    </xdr:from>
    <xdr:to>
      <xdr:col>46</xdr:col>
      <xdr:colOff>38100</xdr:colOff>
      <xdr:row>86</xdr:row>
      <xdr:rowOff>21589</xdr:rowOff>
    </xdr:to>
    <xdr:sp macro="" textlink="">
      <xdr:nvSpPr>
        <xdr:cNvPr id="368" name="楕円 367">
          <a:extLst>
            <a:ext uri="{FF2B5EF4-FFF2-40B4-BE49-F238E27FC236}">
              <a16:creationId xmlns:a16="http://schemas.microsoft.com/office/drawing/2014/main" id="{65E4DF87-49BE-4A55-AFBA-CFD012B4B921}"/>
            </a:ext>
          </a:extLst>
        </xdr:cNvPr>
        <xdr:cNvSpPr/>
      </xdr:nvSpPr>
      <xdr:spPr>
        <a:xfrm>
          <a:off x="8699500" y="146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139700</xdr:rowOff>
    </xdr:from>
    <xdr:to>
      <xdr:col>50</xdr:col>
      <xdr:colOff>114300</xdr:colOff>
      <xdr:row>85</xdr:row>
      <xdr:rowOff>142239</xdr:rowOff>
    </xdr:to>
    <xdr:cxnSp macro="">
      <xdr:nvCxnSpPr>
        <xdr:cNvPr id="369" name="直線コネクタ 368">
          <a:extLst>
            <a:ext uri="{FF2B5EF4-FFF2-40B4-BE49-F238E27FC236}">
              <a16:creationId xmlns:a16="http://schemas.microsoft.com/office/drawing/2014/main" id="{3C937AC2-BF56-4077-8F9C-43CD7C2C4030}"/>
            </a:ext>
          </a:extLst>
        </xdr:cNvPr>
        <xdr:cNvCxnSpPr/>
      </xdr:nvCxnSpPr>
      <xdr:spPr>
        <a:xfrm flipV="1">
          <a:off x="8750300" y="147129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91439</xdr:rowOff>
    </xdr:from>
    <xdr:to>
      <xdr:col>41</xdr:col>
      <xdr:colOff>101600</xdr:colOff>
      <xdr:row>86</xdr:row>
      <xdr:rowOff>21589</xdr:rowOff>
    </xdr:to>
    <xdr:sp macro="" textlink="">
      <xdr:nvSpPr>
        <xdr:cNvPr id="370" name="楕円 369">
          <a:extLst>
            <a:ext uri="{FF2B5EF4-FFF2-40B4-BE49-F238E27FC236}">
              <a16:creationId xmlns:a16="http://schemas.microsoft.com/office/drawing/2014/main" id="{ACA8DD4C-0955-4E74-B89B-4E2D8E1FE724}"/>
            </a:ext>
          </a:extLst>
        </xdr:cNvPr>
        <xdr:cNvSpPr/>
      </xdr:nvSpPr>
      <xdr:spPr>
        <a:xfrm>
          <a:off x="7810500" y="146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142239</xdr:rowOff>
    </xdr:from>
    <xdr:to>
      <xdr:col>45</xdr:col>
      <xdr:colOff>177800</xdr:colOff>
      <xdr:row>85</xdr:row>
      <xdr:rowOff>142239</xdr:rowOff>
    </xdr:to>
    <xdr:cxnSp macro="">
      <xdr:nvCxnSpPr>
        <xdr:cNvPr id="371" name="直線コネクタ 370">
          <a:extLst>
            <a:ext uri="{FF2B5EF4-FFF2-40B4-BE49-F238E27FC236}">
              <a16:creationId xmlns:a16="http://schemas.microsoft.com/office/drawing/2014/main" id="{5A92F937-C020-4A83-8A88-66A8FD97BFBB}"/>
            </a:ext>
          </a:extLst>
        </xdr:cNvPr>
        <xdr:cNvCxnSpPr/>
      </xdr:nvCxnSpPr>
      <xdr:spPr>
        <a:xfrm>
          <a:off x="7861300" y="14715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92711</xdr:rowOff>
    </xdr:from>
    <xdr:to>
      <xdr:col>36</xdr:col>
      <xdr:colOff>165100</xdr:colOff>
      <xdr:row>86</xdr:row>
      <xdr:rowOff>22861</xdr:rowOff>
    </xdr:to>
    <xdr:sp macro="" textlink="">
      <xdr:nvSpPr>
        <xdr:cNvPr id="372" name="楕円 371">
          <a:extLst>
            <a:ext uri="{FF2B5EF4-FFF2-40B4-BE49-F238E27FC236}">
              <a16:creationId xmlns:a16="http://schemas.microsoft.com/office/drawing/2014/main" id="{4423C6BC-06F1-4AE5-A07C-B1B3198478D7}"/>
            </a:ext>
          </a:extLst>
        </xdr:cNvPr>
        <xdr:cNvSpPr/>
      </xdr:nvSpPr>
      <xdr:spPr>
        <a:xfrm>
          <a:off x="6921500" y="146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142239</xdr:rowOff>
    </xdr:from>
    <xdr:to>
      <xdr:col>41</xdr:col>
      <xdr:colOff>50800</xdr:colOff>
      <xdr:row>85</xdr:row>
      <xdr:rowOff>143511</xdr:rowOff>
    </xdr:to>
    <xdr:cxnSp macro="">
      <xdr:nvCxnSpPr>
        <xdr:cNvPr id="373" name="直線コネクタ 372">
          <a:extLst>
            <a:ext uri="{FF2B5EF4-FFF2-40B4-BE49-F238E27FC236}">
              <a16:creationId xmlns:a16="http://schemas.microsoft.com/office/drawing/2014/main" id="{4DCA5A93-F06F-4D36-9ED5-DB461B35EACA}"/>
            </a:ext>
          </a:extLst>
        </xdr:cNvPr>
        <xdr:cNvCxnSpPr/>
      </xdr:nvCxnSpPr>
      <xdr:spPr>
        <a:xfrm flipV="1">
          <a:off x="6972300" y="147154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374" name="n_1aveValue【福祉施設】&#10;一人当たり面積">
          <a:extLst>
            <a:ext uri="{FF2B5EF4-FFF2-40B4-BE49-F238E27FC236}">
              <a16:creationId xmlns:a16="http://schemas.microsoft.com/office/drawing/2014/main" id="{B3C7AB7C-7FEC-4F91-A501-B0F92C9D7278}"/>
            </a:ext>
          </a:extLst>
        </xdr:cNvPr>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375" name="n_2aveValue【福祉施設】&#10;一人当たり面積">
          <a:extLst>
            <a:ext uri="{FF2B5EF4-FFF2-40B4-BE49-F238E27FC236}">
              <a16:creationId xmlns:a16="http://schemas.microsoft.com/office/drawing/2014/main" id="{8D892CF0-C234-4034-9AE5-897634271CC4}"/>
            </a:ext>
          </a:extLst>
        </xdr:cNvPr>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376" name="n_3aveValue【福祉施設】&#10;一人当たり面積">
          <a:extLst>
            <a:ext uri="{FF2B5EF4-FFF2-40B4-BE49-F238E27FC236}">
              <a16:creationId xmlns:a16="http://schemas.microsoft.com/office/drawing/2014/main" id="{AC0EA8FD-7A9F-4586-B99D-7EDD9E2DDF40}"/>
            </a:ext>
          </a:extLst>
        </xdr:cNvPr>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109238</xdr:rowOff>
    </xdr:from>
    <xdr:ext cx="469744" cy="259045"/>
    <xdr:sp macro="" textlink="">
      <xdr:nvSpPr>
        <xdr:cNvPr id="377" name="n_4aveValue【福祉施設】&#10;一人当たり面積">
          <a:extLst>
            <a:ext uri="{FF2B5EF4-FFF2-40B4-BE49-F238E27FC236}">
              <a16:creationId xmlns:a16="http://schemas.microsoft.com/office/drawing/2014/main" id="{4CDE58A0-A6B2-414C-A4B7-5751E36CF0C2}"/>
            </a:ext>
          </a:extLst>
        </xdr:cNvPr>
        <xdr:cNvSpPr txBox="1"/>
      </xdr:nvSpPr>
      <xdr:spPr>
        <a:xfrm>
          <a:off x="6737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10177</xdr:rowOff>
    </xdr:from>
    <xdr:ext cx="469744" cy="259045"/>
    <xdr:sp macro="" textlink="">
      <xdr:nvSpPr>
        <xdr:cNvPr id="378" name="n_1mainValue【福祉施設】&#10;一人当たり面積">
          <a:extLst>
            <a:ext uri="{FF2B5EF4-FFF2-40B4-BE49-F238E27FC236}">
              <a16:creationId xmlns:a16="http://schemas.microsoft.com/office/drawing/2014/main" id="{3B310157-27C4-4B4B-B7E9-5BEF83AEF767}"/>
            </a:ext>
          </a:extLst>
        </xdr:cNvPr>
        <xdr:cNvSpPr txBox="1"/>
      </xdr:nvSpPr>
      <xdr:spPr>
        <a:xfrm>
          <a:off x="9391727" y="1475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12716</xdr:rowOff>
    </xdr:from>
    <xdr:ext cx="469744" cy="259045"/>
    <xdr:sp macro="" textlink="">
      <xdr:nvSpPr>
        <xdr:cNvPr id="379" name="n_2mainValue【福祉施設】&#10;一人当たり面積">
          <a:extLst>
            <a:ext uri="{FF2B5EF4-FFF2-40B4-BE49-F238E27FC236}">
              <a16:creationId xmlns:a16="http://schemas.microsoft.com/office/drawing/2014/main" id="{2288CB4A-FF2E-41F0-A0E3-416796EEB100}"/>
            </a:ext>
          </a:extLst>
        </xdr:cNvPr>
        <xdr:cNvSpPr txBox="1"/>
      </xdr:nvSpPr>
      <xdr:spPr>
        <a:xfrm>
          <a:off x="8515427" y="1475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12716</xdr:rowOff>
    </xdr:from>
    <xdr:ext cx="469744" cy="259045"/>
    <xdr:sp macro="" textlink="">
      <xdr:nvSpPr>
        <xdr:cNvPr id="380" name="n_3mainValue【福祉施設】&#10;一人当たり面積">
          <a:extLst>
            <a:ext uri="{FF2B5EF4-FFF2-40B4-BE49-F238E27FC236}">
              <a16:creationId xmlns:a16="http://schemas.microsoft.com/office/drawing/2014/main" id="{1D660B81-5877-4F73-A47F-36AD301EEC07}"/>
            </a:ext>
          </a:extLst>
        </xdr:cNvPr>
        <xdr:cNvSpPr txBox="1"/>
      </xdr:nvSpPr>
      <xdr:spPr>
        <a:xfrm>
          <a:off x="7626427" y="1475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13988</xdr:rowOff>
    </xdr:from>
    <xdr:ext cx="469744" cy="259045"/>
    <xdr:sp macro="" textlink="">
      <xdr:nvSpPr>
        <xdr:cNvPr id="381" name="n_4mainValue【福祉施設】&#10;一人当たり面積">
          <a:extLst>
            <a:ext uri="{FF2B5EF4-FFF2-40B4-BE49-F238E27FC236}">
              <a16:creationId xmlns:a16="http://schemas.microsoft.com/office/drawing/2014/main" id="{A5FA9AC3-3EF9-4774-B04E-C262A6488B71}"/>
            </a:ext>
          </a:extLst>
        </xdr:cNvPr>
        <xdr:cNvSpPr txBox="1"/>
      </xdr:nvSpPr>
      <xdr:spPr>
        <a:xfrm>
          <a:off x="6737427" y="1475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22F19FC7-4C78-470D-BCA9-AB19163B0F9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109FFCE3-0D3A-4885-96D5-2B63158C603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9DE8ED4D-9400-4EB6-B56D-01566CDC2FF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86AF2945-E43A-453B-8790-3318C6ED8FF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5CFD46A9-8151-4BEC-B879-4F32486C121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5A6B1944-CBF4-418B-A539-D2C0B0CB579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E0F3440A-69DC-4908-AC5E-333EDCE90CD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2561844B-64A2-4ADC-81EB-75C4D775377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49223C75-F67C-4517-8162-2D3E3D60B53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AAD5A68F-BAF1-4023-8949-905AE03FD88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8F302B93-8342-4FCD-A684-3E9569F9B51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0B8066C5-C0A4-40B3-BE05-F6D21C25E6B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8A880B63-09D8-4ED5-9B54-08B981072D8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73EDAD64-6587-4DFD-9497-63979C75269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EDAC5878-F33A-4458-9375-5DDE2DE3358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4BEB528A-8F96-4B1C-AE52-02498C85482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11042599-F3BC-4060-8F6E-0EE55BF4F65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77EBB698-9995-48D1-A1FD-32FAC4C5FC6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A57AC41F-953A-4044-A475-B65A6F11694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FEC32241-FB24-4D2B-B54A-1C1C9A4445C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7AA8D422-94A6-44EE-87D9-C2AE3082433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22B938E8-641E-4960-9D4A-4E636909F36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91DC2280-9174-419B-A307-AA17406E790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E7BF0C83-F697-4076-8229-E44F9BAE5C1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a:extLst>
            <a:ext uri="{FF2B5EF4-FFF2-40B4-BE49-F238E27FC236}">
              <a16:creationId xmlns:a16="http://schemas.microsoft.com/office/drawing/2014/main" id="{1EB9E8CC-37D3-47A2-BE52-FE14EA1F687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a:extLst>
            <a:ext uri="{FF2B5EF4-FFF2-40B4-BE49-F238E27FC236}">
              <a16:creationId xmlns:a16="http://schemas.microsoft.com/office/drawing/2014/main" id="{9E85E947-E973-428D-A581-ADC3368F180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a:extLst>
            <a:ext uri="{FF2B5EF4-FFF2-40B4-BE49-F238E27FC236}">
              <a16:creationId xmlns:a16="http://schemas.microsoft.com/office/drawing/2014/main" id="{C069EE4C-4C06-4331-A723-C6D7C906234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a:extLst>
            <a:ext uri="{FF2B5EF4-FFF2-40B4-BE49-F238E27FC236}">
              <a16:creationId xmlns:a16="http://schemas.microsoft.com/office/drawing/2014/main" id="{A27B224F-B29B-4DCE-8011-AB73255248C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a:extLst>
            <a:ext uri="{FF2B5EF4-FFF2-40B4-BE49-F238E27FC236}">
              <a16:creationId xmlns:a16="http://schemas.microsoft.com/office/drawing/2014/main" id="{D1B45A41-9CC7-40AF-89CF-7115E4C3202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a:extLst>
            <a:ext uri="{FF2B5EF4-FFF2-40B4-BE49-F238E27FC236}">
              <a16:creationId xmlns:a16="http://schemas.microsoft.com/office/drawing/2014/main" id="{C122D12B-32CA-4379-8047-D8294219EC3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a:extLst>
            <a:ext uri="{FF2B5EF4-FFF2-40B4-BE49-F238E27FC236}">
              <a16:creationId xmlns:a16="http://schemas.microsoft.com/office/drawing/2014/main" id="{F5927EEF-5075-4415-9385-FC9D4AB308B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a:extLst>
            <a:ext uri="{FF2B5EF4-FFF2-40B4-BE49-F238E27FC236}">
              <a16:creationId xmlns:a16="http://schemas.microsoft.com/office/drawing/2014/main" id="{F87D6CA2-813D-4AF8-9D8B-9C58B4312CA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AA7A247B-C7C9-44F2-B040-3577ED81F44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A06BFE5A-0732-4BCC-A822-922E78FE0AD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4E3A8827-5B9E-4F46-858C-B03154B8669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2143546D-1159-41FF-A0F2-DA018F6B43E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160FC6A6-F440-4FFE-8C28-2EB2CFFD787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FCDA2961-8B21-4917-B165-DA507E0BA13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47E553C5-CC75-4A72-9307-C32B41C5591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E402A150-123E-4DC8-AAFF-C51ACC0F78B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F4CF0559-1AF0-4151-8C03-4FFDC08D634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227D841C-6F67-4224-A915-2AEB6212F81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CC451F96-C151-4006-A67E-D489716AFE1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CE00F2C7-CF25-43CC-B9C7-DBFD73B961E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7ACFF9F8-5D55-4ADC-B62C-5C236C1716D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CE85290C-4226-489F-A147-03A0249B092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56B03362-660D-4CD1-B241-C82C7E017FA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EA5703B8-7398-456E-A7BD-13339C66B47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E798719F-3A4B-4002-8A58-0D923864427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713DD5C8-EF4F-4ED4-8108-12CA56DD3C8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4E43DD49-144F-4A5C-8A8E-63C4E47A62E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26981ED6-93B5-4348-A7B6-A667551ECEA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34" name="テキスト ボックス 433">
          <a:extLst>
            <a:ext uri="{FF2B5EF4-FFF2-40B4-BE49-F238E27FC236}">
              <a16:creationId xmlns:a16="http://schemas.microsoft.com/office/drawing/2014/main" id="{1CDB27A2-3151-40EF-A2B4-69B320C8B85E}"/>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3C0F27E4-322A-4A45-AD2A-A1E251B02FB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E55F842B-37A7-42E3-BFF6-FCC37C7E8D3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37" name="直線コネクタ 436">
          <a:extLst>
            <a:ext uri="{FF2B5EF4-FFF2-40B4-BE49-F238E27FC236}">
              <a16:creationId xmlns:a16="http://schemas.microsoft.com/office/drawing/2014/main" id="{418D92B7-88AB-498C-90E3-6BC840F45417}"/>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38" name="【保健センター・保健所】&#10;有形固定資産減価償却率最小値テキスト">
          <a:extLst>
            <a:ext uri="{FF2B5EF4-FFF2-40B4-BE49-F238E27FC236}">
              <a16:creationId xmlns:a16="http://schemas.microsoft.com/office/drawing/2014/main" id="{62C07670-656D-49A2-926C-C2BDAEC31700}"/>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39" name="直線コネクタ 438">
          <a:extLst>
            <a:ext uri="{FF2B5EF4-FFF2-40B4-BE49-F238E27FC236}">
              <a16:creationId xmlns:a16="http://schemas.microsoft.com/office/drawing/2014/main" id="{DFAE3159-DAEC-47F6-AC33-CEF74913E925}"/>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40" name="【保健センター・保健所】&#10;有形固定資産減価償却率最大値テキスト">
          <a:extLst>
            <a:ext uri="{FF2B5EF4-FFF2-40B4-BE49-F238E27FC236}">
              <a16:creationId xmlns:a16="http://schemas.microsoft.com/office/drawing/2014/main" id="{19499E97-0676-4C0A-B569-34BDB84CA819}"/>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41" name="直線コネクタ 440">
          <a:extLst>
            <a:ext uri="{FF2B5EF4-FFF2-40B4-BE49-F238E27FC236}">
              <a16:creationId xmlns:a16="http://schemas.microsoft.com/office/drawing/2014/main" id="{0E090908-D92A-4427-9721-C0497E7EED95}"/>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15D1FA73-F746-4610-A2EE-258CD3D6BD04}"/>
            </a:ext>
          </a:extLst>
        </xdr:cNvPr>
        <xdr:cNvSpPr txBox="1"/>
      </xdr:nvSpPr>
      <xdr:spPr>
        <a:xfrm>
          <a:off x="16357600" y="1003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443" name="フローチャート: 判断 442">
          <a:extLst>
            <a:ext uri="{FF2B5EF4-FFF2-40B4-BE49-F238E27FC236}">
              <a16:creationId xmlns:a16="http://schemas.microsoft.com/office/drawing/2014/main" id="{AA155EE3-D65F-4968-912C-7871E599929B}"/>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444" name="フローチャート: 判断 443">
          <a:extLst>
            <a:ext uri="{FF2B5EF4-FFF2-40B4-BE49-F238E27FC236}">
              <a16:creationId xmlns:a16="http://schemas.microsoft.com/office/drawing/2014/main" id="{148D87C7-E7ED-43C7-951A-ED7892FC4C7F}"/>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445" name="フローチャート: 判断 444">
          <a:extLst>
            <a:ext uri="{FF2B5EF4-FFF2-40B4-BE49-F238E27FC236}">
              <a16:creationId xmlns:a16="http://schemas.microsoft.com/office/drawing/2014/main" id="{73412FAD-6D8E-455B-A61C-CC0B04EF2AE8}"/>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446" name="フローチャート: 判断 445">
          <a:extLst>
            <a:ext uri="{FF2B5EF4-FFF2-40B4-BE49-F238E27FC236}">
              <a16:creationId xmlns:a16="http://schemas.microsoft.com/office/drawing/2014/main" id="{4BF8EC9A-9CB6-4E77-AD43-FAB46BA8C6D5}"/>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447" name="フローチャート: 判断 446">
          <a:extLst>
            <a:ext uri="{FF2B5EF4-FFF2-40B4-BE49-F238E27FC236}">
              <a16:creationId xmlns:a16="http://schemas.microsoft.com/office/drawing/2014/main" id="{02A19C56-D82E-421A-84E0-8D45674438EF}"/>
            </a:ext>
          </a:extLst>
        </xdr:cNvPr>
        <xdr:cNvSpPr/>
      </xdr:nvSpPr>
      <xdr:spPr>
        <a:xfrm>
          <a:off x="12763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7539CB18-3F7D-4726-AE61-BE94FF191AD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680CDA04-3BE6-4B73-8328-2AE65002744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9FA1469F-F172-4B39-B4E7-4080C8F9A4F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AEA8FB26-ABDE-4018-AEED-A58CB25CC94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CF06E182-0311-47F5-A778-D2243157FBB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114300</xdr:rowOff>
    </xdr:from>
    <xdr:to>
      <xdr:col>85</xdr:col>
      <xdr:colOff>177800</xdr:colOff>
      <xdr:row>63</xdr:row>
      <xdr:rowOff>44450</xdr:rowOff>
    </xdr:to>
    <xdr:sp macro="" textlink="">
      <xdr:nvSpPr>
        <xdr:cNvPr id="453" name="楕円 452">
          <a:extLst>
            <a:ext uri="{FF2B5EF4-FFF2-40B4-BE49-F238E27FC236}">
              <a16:creationId xmlns:a16="http://schemas.microsoft.com/office/drawing/2014/main" id="{B21AAFB1-1B07-45EB-9E9C-D6ECA3843A7E}"/>
            </a:ext>
          </a:extLst>
        </xdr:cNvPr>
        <xdr:cNvSpPr/>
      </xdr:nvSpPr>
      <xdr:spPr>
        <a:xfrm>
          <a:off x="162687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29227</xdr:rowOff>
    </xdr:from>
    <xdr:ext cx="469744" cy="259045"/>
    <xdr:sp macro="" textlink="">
      <xdr:nvSpPr>
        <xdr:cNvPr id="454" name="【保健センター・保健所】&#10;有形固定資産減価償却率該当値テキスト">
          <a:extLst>
            <a:ext uri="{FF2B5EF4-FFF2-40B4-BE49-F238E27FC236}">
              <a16:creationId xmlns:a16="http://schemas.microsoft.com/office/drawing/2014/main" id="{B2CD319E-5A20-46CA-A4D7-4E4BD8F0F98C}"/>
            </a:ext>
          </a:extLst>
        </xdr:cNvPr>
        <xdr:cNvSpPr txBox="1"/>
      </xdr:nvSpPr>
      <xdr:spPr>
        <a:xfrm>
          <a:off x="16357600" y="1065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114300</xdr:rowOff>
    </xdr:from>
    <xdr:to>
      <xdr:col>81</xdr:col>
      <xdr:colOff>101600</xdr:colOff>
      <xdr:row>63</xdr:row>
      <xdr:rowOff>44450</xdr:rowOff>
    </xdr:to>
    <xdr:sp macro="" textlink="">
      <xdr:nvSpPr>
        <xdr:cNvPr id="455" name="楕円 454">
          <a:extLst>
            <a:ext uri="{FF2B5EF4-FFF2-40B4-BE49-F238E27FC236}">
              <a16:creationId xmlns:a16="http://schemas.microsoft.com/office/drawing/2014/main" id="{881E3422-D491-41EC-9D61-32EB434D64C4}"/>
            </a:ext>
          </a:extLst>
        </xdr:cNvPr>
        <xdr:cNvSpPr/>
      </xdr:nvSpPr>
      <xdr:spPr>
        <a:xfrm>
          <a:off x="154305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165100</xdr:rowOff>
    </xdr:from>
    <xdr:to>
      <xdr:col>85</xdr:col>
      <xdr:colOff>127000</xdr:colOff>
      <xdr:row>62</xdr:row>
      <xdr:rowOff>165100</xdr:rowOff>
    </xdr:to>
    <xdr:cxnSp macro="">
      <xdr:nvCxnSpPr>
        <xdr:cNvPr id="456" name="直線コネクタ 455">
          <a:extLst>
            <a:ext uri="{FF2B5EF4-FFF2-40B4-BE49-F238E27FC236}">
              <a16:creationId xmlns:a16="http://schemas.microsoft.com/office/drawing/2014/main" id="{9F5698C5-E065-4C88-B563-24A0456B99B9}"/>
            </a:ext>
          </a:extLst>
        </xdr:cNvPr>
        <xdr:cNvCxnSpPr/>
      </xdr:nvCxnSpPr>
      <xdr:spPr>
        <a:xfrm>
          <a:off x="15481300" y="1079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114300</xdr:rowOff>
    </xdr:from>
    <xdr:to>
      <xdr:col>76</xdr:col>
      <xdr:colOff>165100</xdr:colOff>
      <xdr:row>63</xdr:row>
      <xdr:rowOff>44450</xdr:rowOff>
    </xdr:to>
    <xdr:sp macro="" textlink="">
      <xdr:nvSpPr>
        <xdr:cNvPr id="457" name="楕円 456">
          <a:extLst>
            <a:ext uri="{FF2B5EF4-FFF2-40B4-BE49-F238E27FC236}">
              <a16:creationId xmlns:a16="http://schemas.microsoft.com/office/drawing/2014/main" id="{AD5D2856-428A-48A7-AF02-F58DCD1C3BFF}"/>
            </a:ext>
          </a:extLst>
        </xdr:cNvPr>
        <xdr:cNvSpPr/>
      </xdr:nvSpPr>
      <xdr:spPr>
        <a:xfrm>
          <a:off x="145415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165100</xdr:rowOff>
    </xdr:from>
    <xdr:to>
      <xdr:col>81</xdr:col>
      <xdr:colOff>50800</xdr:colOff>
      <xdr:row>62</xdr:row>
      <xdr:rowOff>165100</xdr:rowOff>
    </xdr:to>
    <xdr:cxnSp macro="">
      <xdr:nvCxnSpPr>
        <xdr:cNvPr id="458" name="直線コネクタ 457">
          <a:extLst>
            <a:ext uri="{FF2B5EF4-FFF2-40B4-BE49-F238E27FC236}">
              <a16:creationId xmlns:a16="http://schemas.microsoft.com/office/drawing/2014/main" id="{FD6DF9A8-CB7A-4B3B-9071-FF432602B82C}"/>
            </a:ext>
          </a:extLst>
        </xdr:cNvPr>
        <xdr:cNvCxnSpPr/>
      </xdr:nvCxnSpPr>
      <xdr:spPr>
        <a:xfrm>
          <a:off x="14592300" y="1079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113030</xdr:rowOff>
    </xdr:from>
    <xdr:to>
      <xdr:col>72</xdr:col>
      <xdr:colOff>38100</xdr:colOff>
      <xdr:row>63</xdr:row>
      <xdr:rowOff>43180</xdr:rowOff>
    </xdr:to>
    <xdr:sp macro="" textlink="">
      <xdr:nvSpPr>
        <xdr:cNvPr id="459" name="楕円 458">
          <a:extLst>
            <a:ext uri="{FF2B5EF4-FFF2-40B4-BE49-F238E27FC236}">
              <a16:creationId xmlns:a16="http://schemas.microsoft.com/office/drawing/2014/main" id="{0F701A6B-3E34-4F2E-BF16-8969635E8938}"/>
            </a:ext>
          </a:extLst>
        </xdr:cNvPr>
        <xdr:cNvSpPr/>
      </xdr:nvSpPr>
      <xdr:spPr>
        <a:xfrm>
          <a:off x="13652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163830</xdr:rowOff>
    </xdr:from>
    <xdr:to>
      <xdr:col>76</xdr:col>
      <xdr:colOff>114300</xdr:colOff>
      <xdr:row>62</xdr:row>
      <xdr:rowOff>165100</xdr:rowOff>
    </xdr:to>
    <xdr:cxnSp macro="">
      <xdr:nvCxnSpPr>
        <xdr:cNvPr id="460" name="直線コネクタ 459">
          <a:extLst>
            <a:ext uri="{FF2B5EF4-FFF2-40B4-BE49-F238E27FC236}">
              <a16:creationId xmlns:a16="http://schemas.microsoft.com/office/drawing/2014/main" id="{58234BDD-E2A7-45E2-A5FE-4C1BFABC0014}"/>
            </a:ext>
          </a:extLst>
        </xdr:cNvPr>
        <xdr:cNvCxnSpPr/>
      </xdr:nvCxnSpPr>
      <xdr:spPr>
        <a:xfrm>
          <a:off x="13703300" y="107937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78740</xdr:rowOff>
    </xdr:from>
    <xdr:to>
      <xdr:col>67</xdr:col>
      <xdr:colOff>101600</xdr:colOff>
      <xdr:row>63</xdr:row>
      <xdr:rowOff>8890</xdr:rowOff>
    </xdr:to>
    <xdr:sp macro="" textlink="">
      <xdr:nvSpPr>
        <xdr:cNvPr id="461" name="楕円 460">
          <a:extLst>
            <a:ext uri="{FF2B5EF4-FFF2-40B4-BE49-F238E27FC236}">
              <a16:creationId xmlns:a16="http://schemas.microsoft.com/office/drawing/2014/main" id="{BAA8C9C7-A4D7-4C69-BE53-2F793B24B50B}"/>
            </a:ext>
          </a:extLst>
        </xdr:cNvPr>
        <xdr:cNvSpPr/>
      </xdr:nvSpPr>
      <xdr:spPr>
        <a:xfrm>
          <a:off x="12763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129540</xdr:rowOff>
    </xdr:from>
    <xdr:to>
      <xdr:col>71</xdr:col>
      <xdr:colOff>177800</xdr:colOff>
      <xdr:row>62</xdr:row>
      <xdr:rowOff>163830</xdr:rowOff>
    </xdr:to>
    <xdr:cxnSp macro="">
      <xdr:nvCxnSpPr>
        <xdr:cNvPr id="462" name="直線コネクタ 461">
          <a:extLst>
            <a:ext uri="{FF2B5EF4-FFF2-40B4-BE49-F238E27FC236}">
              <a16:creationId xmlns:a16="http://schemas.microsoft.com/office/drawing/2014/main" id="{E964E231-73D4-450F-806D-AA4B40F3F87B}"/>
            </a:ext>
          </a:extLst>
        </xdr:cNvPr>
        <xdr:cNvCxnSpPr/>
      </xdr:nvCxnSpPr>
      <xdr:spPr>
        <a:xfrm>
          <a:off x="12814300" y="107594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4C5DD29E-ECFD-4DC9-9597-98485577236D}"/>
            </a:ext>
          </a:extLst>
        </xdr:cNvPr>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04AA2FCF-C059-41B5-A123-A59986AB4697}"/>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427EFEBB-1712-4701-BD44-438E611F8E16}"/>
            </a:ext>
          </a:extLst>
        </xdr:cNvPr>
        <xdr:cNvSpPr txBox="1"/>
      </xdr:nvSpPr>
      <xdr:spPr>
        <a:xfrm>
          <a:off x="135007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127017</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BA903F44-A074-4E06-BF0E-172DBDD47BC4}"/>
            </a:ext>
          </a:extLst>
        </xdr:cNvPr>
        <xdr:cNvSpPr txBox="1"/>
      </xdr:nvSpPr>
      <xdr:spPr>
        <a:xfrm>
          <a:off x="12611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63</xdr:row>
      <xdr:rowOff>35577</xdr:rowOff>
    </xdr:from>
    <xdr:ext cx="469744" cy="259045"/>
    <xdr:sp macro="" textlink="">
      <xdr:nvSpPr>
        <xdr:cNvPr id="467" name="n_1mainValue【保健センター・保健所】&#10;有形固定資産減価償却率">
          <a:extLst>
            <a:ext uri="{FF2B5EF4-FFF2-40B4-BE49-F238E27FC236}">
              <a16:creationId xmlns:a16="http://schemas.microsoft.com/office/drawing/2014/main" id="{6DFB4399-7A00-4DB1-9402-D474ECA313A7}"/>
            </a:ext>
          </a:extLst>
        </xdr:cNvPr>
        <xdr:cNvSpPr txBox="1"/>
      </xdr:nvSpPr>
      <xdr:spPr>
        <a:xfrm>
          <a:off x="15233727"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63</xdr:row>
      <xdr:rowOff>35577</xdr:rowOff>
    </xdr:from>
    <xdr:ext cx="469744" cy="259045"/>
    <xdr:sp macro="" textlink="">
      <xdr:nvSpPr>
        <xdr:cNvPr id="468" name="n_2mainValue【保健センター・保健所】&#10;有形固定資産減価償却率">
          <a:extLst>
            <a:ext uri="{FF2B5EF4-FFF2-40B4-BE49-F238E27FC236}">
              <a16:creationId xmlns:a16="http://schemas.microsoft.com/office/drawing/2014/main" id="{97F0CBE6-57B0-4AE4-A392-41B7EF2A205C}"/>
            </a:ext>
          </a:extLst>
        </xdr:cNvPr>
        <xdr:cNvSpPr txBox="1"/>
      </xdr:nvSpPr>
      <xdr:spPr>
        <a:xfrm>
          <a:off x="14357427"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34307</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2F2343B6-A4A3-469A-BD7C-76384E65538E}"/>
            </a:ext>
          </a:extLst>
        </xdr:cNvPr>
        <xdr:cNvSpPr txBox="1"/>
      </xdr:nvSpPr>
      <xdr:spPr>
        <a:xfrm>
          <a:off x="13500744"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17</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63B37890-8BF0-468E-9967-5EA29A23F6A2}"/>
            </a:ext>
          </a:extLst>
        </xdr:cNvPr>
        <xdr:cNvSpPr txBox="1"/>
      </xdr:nvSpPr>
      <xdr:spPr>
        <a:xfrm>
          <a:off x="126117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41F441DF-020E-4EDD-B856-330E3E5929B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22E9ACC9-DA35-4894-A1D8-9E8DB038BA4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E7679AAB-7A1E-441A-83C8-57164F8CF32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416B8F64-CD46-430A-B9B9-AF3564F4F75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0D8ED618-11DE-4506-8706-6A58F4CE973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C2328B7D-E6E3-483F-95DE-591C4C10FD7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CE9BF2A3-E36A-44E5-AA80-4E1033E0123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9C626134-A333-4141-B4C8-5D91DBEABC5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E62AA03F-1503-46F0-8B2E-748D25EFEDC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DF71A69A-B46B-47E7-9001-630C3027554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a16="http://schemas.microsoft.com/office/drawing/2014/main" id="{A29245CC-A50A-4ECC-A6BF-97DAAC63AF6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id="{36DEF9F9-A15F-43AC-B85B-BB99D9C74BC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a16="http://schemas.microsoft.com/office/drawing/2014/main" id="{6AC8603C-C004-4D81-909B-7666E92A100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a:extLst>
            <a:ext uri="{FF2B5EF4-FFF2-40B4-BE49-F238E27FC236}">
              <a16:creationId xmlns:a16="http://schemas.microsoft.com/office/drawing/2014/main" id="{BD316E36-1E7F-4305-9A0B-7AFB3AB4691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a16="http://schemas.microsoft.com/office/drawing/2014/main" id="{958B6164-D392-4EA4-B57A-936DA8D727A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6" name="テキスト ボックス 485">
          <a:extLst>
            <a:ext uri="{FF2B5EF4-FFF2-40B4-BE49-F238E27FC236}">
              <a16:creationId xmlns:a16="http://schemas.microsoft.com/office/drawing/2014/main" id="{EE8C35B2-EDBE-4B81-9172-258FF845203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a16="http://schemas.microsoft.com/office/drawing/2014/main" id="{EBA8326F-CDE3-4D29-BCEF-477B1BA698C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8" name="テキスト ボックス 487">
          <a:extLst>
            <a:ext uri="{FF2B5EF4-FFF2-40B4-BE49-F238E27FC236}">
              <a16:creationId xmlns:a16="http://schemas.microsoft.com/office/drawing/2014/main" id="{2F801C4C-B267-4042-B996-B7AD3F97C8C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a16="http://schemas.microsoft.com/office/drawing/2014/main" id="{91FC2111-1187-4556-8CF0-62A7C2322F4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0" name="テキスト ボックス 489">
          <a:extLst>
            <a:ext uri="{FF2B5EF4-FFF2-40B4-BE49-F238E27FC236}">
              <a16:creationId xmlns:a16="http://schemas.microsoft.com/office/drawing/2014/main" id="{B1DFE161-BDCC-44B5-B601-89884B48D5F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5C599E14-1983-43E7-8D22-E1983491850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EC6A67FF-489C-43EA-BC74-397A9B44432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保健センター・保健所】&#10;一人当たり面積グラフ枠">
          <a:extLst>
            <a:ext uri="{FF2B5EF4-FFF2-40B4-BE49-F238E27FC236}">
              <a16:creationId xmlns:a16="http://schemas.microsoft.com/office/drawing/2014/main" id="{35C7075B-073C-405A-9C3A-48BD1FBB08B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494" name="直線コネクタ 493">
          <a:extLst>
            <a:ext uri="{FF2B5EF4-FFF2-40B4-BE49-F238E27FC236}">
              <a16:creationId xmlns:a16="http://schemas.microsoft.com/office/drawing/2014/main" id="{E346A367-916C-4B3B-82EC-42D12A74542B}"/>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95" name="【保健センター・保健所】&#10;一人当たり面積最小値テキスト">
          <a:extLst>
            <a:ext uri="{FF2B5EF4-FFF2-40B4-BE49-F238E27FC236}">
              <a16:creationId xmlns:a16="http://schemas.microsoft.com/office/drawing/2014/main" id="{68489AD5-5A1F-4D84-A4C1-B703BF29BB40}"/>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96" name="直線コネクタ 495">
          <a:extLst>
            <a:ext uri="{FF2B5EF4-FFF2-40B4-BE49-F238E27FC236}">
              <a16:creationId xmlns:a16="http://schemas.microsoft.com/office/drawing/2014/main" id="{1694DD17-83E9-4F07-9A97-0E2C53B87681}"/>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497" name="【保健センター・保健所】&#10;一人当たり面積最大値テキスト">
          <a:extLst>
            <a:ext uri="{FF2B5EF4-FFF2-40B4-BE49-F238E27FC236}">
              <a16:creationId xmlns:a16="http://schemas.microsoft.com/office/drawing/2014/main" id="{24D1FD16-B2E1-4650-A2F6-ECD9C6392D35}"/>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498" name="直線コネクタ 497">
          <a:extLst>
            <a:ext uri="{FF2B5EF4-FFF2-40B4-BE49-F238E27FC236}">
              <a16:creationId xmlns:a16="http://schemas.microsoft.com/office/drawing/2014/main" id="{44C5F0FA-D600-426B-ACB9-99E8C4E0626D}"/>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499" name="【保健センター・保健所】&#10;一人当たり面積平均値テキスト">
          <a:extLst>
            <a:ext uri="{FF2B5EF4-FFF2-40B4-BE49-F238E27FC236}">
              <a16:creationId xmlns:a16="http://schemas.microsoft.com/office/drawing/2014/main" id="{D1DE2A54-52D2-4317-B199-C7B79FC9E661}"/>
            </a:ext>
          </a:extLst>
        </xdr:cNvPr>
        <xdr:cNvSpPr txBox="1"/>
      </xdr:nvSpPr>
      <xdr:spPr>
        <a:xfrm>
          <a:off x="22199600" y="1043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500" name="フローチャート: 判断 499">
          <a:extLst>
            <a:ext uri="{FF2B5EF4-FFF2-40B4-BE49-F238E27FC236}">
              <a16:creationId xmlns:a16="http://schemas.microsoft.com/office/drawing/2014/main" id="{46C12A33-B4FE-47BE-9834-973DA5C55F7B}"/>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501" name="フローチャート: 判断 500">
          <a:extLst>
            <a:ext uri="{FF2B5EF4-FFF2-40B4-BE49-F238E27FC236}">
              <a16:creationId xmlns:a16="http://schemas.microsoft.com/office/drawing/2014/main" id="{8505F31C-C33B-4B10-9152-5020FC74460F}"/>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502" name="フローチャート: 判断 501">
          <a:extLst>
            <a:ext uri="{FF2B5EF4-FFF2-40B4-BE49-F238E27FC236}">
              <a16:creationId xmlns:a16="http://schemas.microsoft.com/office/drawing/2014/main" id="{88207000-F40D-4966-94A6-B92A720AB0B9}"/>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503" name="フローチャート: 判断 502">
          <a:extLst>
            <a:ext uri="{FF2B5EF4-FFF2-40B4-BE49-F238E27FC236}">
              <a16:creationId xmlns:a16="http://schemas.microsoft.com/office/drawing/2014/main" id="{99CA7D60-BC87-4557-98DA-EFE62E6C530A}"/>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504" name="フローチャート: 判断 503">
          <a:extLst>
            <a:ext uri="{FF2B5EF4-FFF2-40B4-BE49-F238E27FC236}">
              <a16:creationId xmlns:a16="http://schemas.microsoft.com/office/drawing/2014/main" id="{05E810DC-09B1-4132-8FB2-A6CCB321C1FA}"/>
            </a:ext>
          </a:extLst>
        </xdr:cNvPr>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35D743A6-8091-4694-8D59-F7FE194A327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66B5231F-DAA6-4E97-AE4E-BDF2F428FB4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CB3B739E-1369-4990-B232-BDD4C2EBC7A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865CDCD6-A348-412F-B03C-BE431A965CB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374E75A0-CEDB-4C10-B2FF-8EC1F87048C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124460</xdr:rowOff>
    </xdr:from>
    <xdr:to>
      <xdr:col>116</xdr:col>
      <xdr:colOff>114300</xdr:colOff>
      <xdr:row>64</xdr:row>
      <xdr:rowOff>54610</xdr:rowOff>
    </xdr:to>
    <xdr:sp macro="" textlink="">
      <xdr:nvSpPr>
        <xdr:cNvPr id="510" name="楕円 509">
          <a:extLst>
            <a:ext uri="{FF2B5EF4-FFF2-40B4-BE49-F238E27FC236}">
              <a16:creationId xmlns:a16="http://schemas.microsoft.com/office/drawing/2014/main" id="{EA873079-14A8-4693-B28B-B6A5ADDE1C4D}"/>
            </a:ext>
          </a:extLst>
        </xdr:cNvPr>
        <xdr:cNvSpPr/>
      </xdr:nvSpPr>
      <xdr:spPr>
        <a:xfrm>
          <a:off x="221107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39387</xdr:rowOff>
    </xdr:from>
    <xdr:ext cx="469744" cy="259045"/>
    <xdr:sp macro="" textlink="">
      <xdr:nvSpPr>
        <xdr:cNvPr id="511" name="【保健センター・保健所】&#10;一人当たり面積該当値テキスト">
          <a:extLst>
            <a:ext uri="{FF2B5EF4-FFF2-40B4-BE49-F238E27FC236}">
              <a16:creationId xmlns:a16="http://schemas.microsoft.com/office/drawing/2014/main" id="{1F42F457-9D29-45CD-AE46-90F1F222D0BB}"/>
            </a:ext>
          </a:extLst>
        </xdr:cNvPr>
        <xdr:cNvSpPr txBox="1"/>
      </xdr:nvSpPr>
      <xdr:spPr>
        <a:xfrm>
          <a:off x="22199600" y="1084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124460</xdr:rowOff>
    </xdr:from>
    <xdr:to>
      <xdr:col>112</xdr:col>
      <xdr:colOff>38100</xdr:colOff>
      <xdr:row>64</xdr:row>
      <xdr:rowOff>54610</xdr:rowOff>
    </xdr:to>
    <xdr:sp macro="" textlink="">
      <xdr:nvSpPr>
        <xdr:cNvPr id="512" name="楕円 511">
          <a:extLst>
            <a:ext uri="{FF2B5EF4-FFF2-40B4-BE49-F238E27FC236}">
              <a16:creationId xmlns:a16="http://schemas.microsoft.com/office/drawing/2014/main" id="{DB0FB851-CD4C-4F54-9CCB-B886EE3948C3}"/>
            </a:ext>
          </a:extLst>
        </xdr:cNvPr>
        <xdr:cNvSpPr/>
      </xdr:nvSpPr>
      <xdr:spPr>
        <a:xfrm>
          <a:off x="21272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3810</xdr:rowOff>
    </xdr:from>
    <xdr:to>
      <xdr:col>116</xdr:col>
      <xdr:colOff>63500</xdr:colOff>
      <xdr:row>64</xdr:row>
      <xdr:rowOff>3810</xdr:rowOff>
    </xdr:to>
    <xdr:cxnSp macro="">
      <xdr:nvCxnSpPr>
        <xdr:cNvPr id="513" name="直線コネクタ 512">
          <a:extLst>
            <a:ext uri="{FF2B5EF4-FFF2-40B4-BE49-F238E27FC236}">
              <a16:creationId xmlns:a16="http://schemas.microsoft.com/office/drawing/2014/main" id="{650CF44B-8D03-4446-8F92-73AC5DFFBD10}"/>
            </a:ext>
          </a:extLst>
        </xdr:cNvPr>
        <xdr:cNvCxnSpPr/>
      </xdr:nvCxnSpPr>
      <xdr:spPr>
        <a:xfrm>
          <a:off x="21323300" y="109766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124460</xdr:rowOff>
    </xdr:from>
    <xdr:to>
      <xdr:col>107</xdr:col>
      <xdr:colOff>101600</xdr:colOff>
      <xdr:row>64</xdr:row>
      <xdr:rowOff>54610</xdr:rowOff>
    </xdr:to>
    <xdr:sp macro="" textlink="">
      <xdr:nvSpPr>
        <xdr:cNvPr id="514" name="楕円 513">
          <a:extLst>
            <a:ext uri="{FF2B5EF4-FFF2-40B4-BE49-F238E27FC236}">
              <a16:creationId xmlns:a16="http://schemas.microsoft.com/office/drawing/2014/main" id="{374A6953-8BFC-4ED1-A0C2-3CCA08606C3F}"/>
            </a:ext>
          </a:extLst>
        </xdr:cNvPr>
        <xdr:cNvSpPr/>
      </xdr:nvSpPr>
      <xdr:spPr>
        <a:xfrm>
          <a:off x="20383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3810</xdr:rowOff>
    </xdr:from>
    <xdr:to>
      <xdr:col>111</xdr:col>
      <xdr:colOff>177800</xdr:colOff>
      <xdr:row>64</xdr:row>
      <xdr:rowOff>3810</xdr:rowOff>
    </xdr:to>
    <xdr:cxnSp macro="">
      <xdr:nvCxnSpPr>
        <xdr:cNvPr id="515" name="直線コネクタ 514">
          <a:extLst>
            <a:ext uri="{FF2B5EF4-FFF2-40B4-BE49-F238E27FC236}">
              <a16:creationId xmlns:a16="http://schemas.microsoft.com/office/drawing/2014/main" id="{D66463EF-23F9-48FC-AF76-4FA1F8A9C1A8}"/>
            </a:ext>
          </a:extLst>
        </xdr:cNvPr>
        <xdr:cNvCxnSpPr/>
      </xdr:nvCxnSpPr>
      <xdr:spPr>
        <a:xfrm>
          <a:off x="20434300" y="1097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124460</xdr:rowOff>
    </xdr:from>
    <xdr:to>
      <xdr:col>102</xdr:col>
      <xdr:colOff>165100</xdr:colOff>
      <xdr:row>64</xdr:row>
      <xdr:rowOff>54610</xdr:rowOff>
    </xdr:to>
    <xdr:sp macro="" textlink="">
      <xdr:nvSpPr>
        <xdr:cNvPr id="516" name="楕円 515">
          <a:extLst>
            <a:ext uri="{FF2B5EF4-FFF2-40B4-BE49-F238E27FC236}">
              <a16:creationId xmlns:a16="http://schemas.microsoft.com/office/drawing/2014/main" id="{D6A82DE3-85E8-4C0F-A56A-EF5F5EE79A0E}"/>
            </a:ext>
          </a:extLst>
        </xdr:cNvPr>
        <xdr:cNvSpPr/>
      </xdr:nvSpPr>
      <xdr:spPr>
        <a:xfrm>
          <a:off x="19494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3810</xdr:rowOff>
    </xdr:from>
    <xdr:to>
      <xdr:col>107</xdr:col>
      <xdr:colOff>50800</xdr:colOff>
      <xdr:row>64</xdr:row>
      <xdr:rowOff>3810</xdr:rowOff>
    </xdr:to>
    <xdr:cxnSp macro="">
      <xdr:nvCxnSpPr>
        <xdr:cNvPr id="517" name="直線コネクタ 516">
          <a:extLst>
            <a:ext uri="{FF2B5EF4-FFF2-40B4-BE49-F238E27FC236}">
              <a16:creationId xmlns:a16="http://schemas.microsoft.com/office/drawing/2014/main" id="{356B7AB8-FAA9-4B39-86DF-922FBFD02C86}"/>
            </a:ext>
          </a:extLst>
        </xdr:cNvPr>
        <xdr:cNvCxnSpPr/>
      </xdr:nvCxnSpPr>
      <xdr:spPr>
        <a:xfrm>
          <a:off x="19545300" y="1097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124460</xdr:rowOff>
    </xdr:from>
    <xdr:to>
      <xdr:col>98</xdr:col>
      <xdr:colOff>38100</xdr:colOff>
      <xdr:row>64</xdr:row>
      <xdr:rowOff>54610</xdr:rowOff>
    </xdr:to>
    <xdr:sp macro="" textlink="">
      <xdr:nvSpPr>
        <xdr:cNvPr id="518" name="楕円 517">
          <a:extLst>
            <a:ext uri="{FF2B5EF4-FFF2-40B4-BE49-F238E27FC236}">
              <a16:creationId xmlns:a16="http://schemas.microsoft.com/office/drawing/2014/main" id="{3E7FFF45-1409-4DEF-A062-45CA039DFEEC}"/>
            </a:ext>
          </a:extLst>
        </xdr:cNvPr>
        <xdr:cNvSpPr/>
      </xdr:nvSpPr>
      <xdr:spPr>
        <a:xfrm>
          <a:off x="18605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3810</xdr:rowOff>
    </xdr:from>
    <xdr:to>
      <xdr:col>102</xdr:col>
      <xdr:colOff>114300</xdr:colOff>
      <xdr:row>64</xdr:row>
      <xdr:rowOff>3810</xdr:rowOff>
    </xdr:to>
    <xdr:cxnSp macro="">
      <xdr:nvCxnSpPr>
        <xdr:cNvPr id="519" name="直線コネクタ 518">
          <a:extLst>
            <a:ext uri="{FF2B5EF4-FFF2-40B4-BE49-F238E27FC236}">
              <a16:creationId xmlns:a16="http://schemas.microsoft.com/office/drawing/2014/main" id="{F302E0AD-9AFD-4940-AB8B-4F84515FBF20}"/>
            </a:ext>
          </a:extLst>
        </xdr:cNvPr>
        <xdr:cNvCxnSpPr/>
      </xdr:nvCxnSpPr>
      <xdr:spPr>
        <a:xfrm>
          <a:off x="18656300" y="1097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520" name="n_1aveValue【保健センター・保健所】&#10;一人当たり面積">
          <a:extLst>
            <a:ext uri="{FF2B5EF4-FFF2-40B4-BE49-F238E27FC236}">
              <a16:creationId xmlns:a16="http://schemas.microsoft.com/office/drawing/2014/main" id="{5C399801-D4BE-4C56-98DF-E7B2818853E8}"/>
            </a:ext>
          </a:extLst>
        </xdr:cNvPr>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521" name="n_2aveValue【保健センター・保健所】&#10;一人当たり面積">
          <a:extLst>
            <a:ext uri="{FF2B5EF4-FFF2-40B4-BE49-F238E27FC236}">
              <a16:creationId xmlns:a16="http://schemas.microsoft.com/office/drawing/2014/main" id="{BDC194EF-FCD7-4D37-AC0A-F1433F8A8B38}"/>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522" name="n_3aveValue【保健センター・保健所】&#10;一人当たり面積">
          <a:extLst>
            <a:ext uri="{FF2B5EF4-FFF2-40B4-BE49-F238E27FC236}">
              <a16:creationId xmlns:a16="http://schemas.microsoft.com/office/drawing/2014/main" id="{2A2589C1-B186-488E-AE5A-166018501F9D}"/>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523" name="n_4aveValue【保健センター・保健所】&#10;一人当たり面積">
          <a:extLst>
            <a:ext uri="{FF2B5EF4-FFF2-40B4-BE49-F238E27FC236}">
              <a16:creationId xmlns:a16="http://schemas.microsoft.com/office/drawing/2014/main" id="{4C98ED03-D92D-4358-A8D2-A0A77A29D173}"/>
            </a:ext>
          </a:extLst>
        </xdr:cNvPr>
        <xdr:cNvSpPr txBox="1"/>
      </xdr:nvSpPr>
      <xdr:spPr>
        <a:xfrm>
          <a:off x="18421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45737</xdr:rowOff>
    </xdr:from>
    <xdr:ext cx="469744" cy="259045"/>
    <xdr:sp macro="" textlink="">
      <xdr:nvSpPr>
        <xdr:cNvPr id="524" name="n_1mainValue【保健センター・保健所】&#10;一人当たり面積">
          <a:extLst>
            <a:ext uri="{FF2B5EF4-FFF2-40B4-BE49-F238E27FC236}">
              <a16:creationId xmlns:a16="http://schemas.microsoft.com/office/drawing/2014/main" id="{7B59943E-7798-48C3-8A03-DD9F4B48AC2E}"/>
            </a:ext>
          </a:extLst>
        </xdr:cNvPr>
        <xdr:cNvSpPr txBox="1"/>
      </xdr:nvSpPr>
      <xdr:spPr>
        <a:xfrm>
          <a:off x="210757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45737</xdr:rowOff>
    </xdr:from>
    <xdr:ext cx="469744" cy="259045"/>
    <xdr:sp macro="" textlink="">
      <xdr:nvSpPr>
        <xdr:cNvPr id="525" name="n_2mainValue【保健センター・保健所】&#10;一人当たり面積">
          <a:extLst>
            <a:ext uri="{FF2B5EF4-FFF2-40B4-BE49-F238E27FC236}">
              <a16:creationId xmlns:a16="http://schemas.microsoft.com/office/drawing/2014/main" id="{77A23BA1-2D6D-4E87-9D16-CB27DC74C0BC}"/>
            </a:ext>
          </a:extLst>
        </xdr:cNvPr>
        <xdr:cNvSpPr txBox="1"/>
      </xdr:nvSpPr>
      <xdr:spPr>
        <a:xfrm>
          <a:off x="20199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45737</xdr:rowOff>
    </xdr:from>
    <xdr:ext cx="469744" cy="259045"/>
    <xdr:sp macro="" textlink="">
      <xdr:nvSpPr>
        <xdr:cNvPr id="526" name="n_3mainValue【保健センター・保健所】&#10;一人当たり面積">
          <a:extLst>
            <a:ext uri="{FF2B5EF4-FFF2-40B4-BE49-F238E27FC236}">
              <a16:creationId xmlns:a16="http://schemas.microsoft.com/office/drawing/2014/main" id="{9ED44B59-CDE4-4B29-BB64-C17B1F27A861}"/>
            </a:ext>
          </a:extLst>
        </xdr:cNvPr>
        <xdr:cNvSpPr txBox="1"/>
      </xdr:nvSpPr>
      <xdr:spPr>
        <a:xfrm>
          <a:off x="19310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45737</xdr:rowOff>
    </xdr:from>
    <xdr:ext cx="469744" cy="259045"/>
    <xdr:sp macro="" textlink="">
      <xdr:nvSpPr>
        <xdr:cNvPr id="527" name="n_4mainValue【保健センター・保健所】&#10;一人当たり面積">
          <a:extLst>
            <a:ext uri="{FF2B5EF4-FFF2-40B4-BE49-F238E27FC236}">
              <a16:creationId xmlns:a16="http://schemas.microsoft.com/office/drawing/2014/main" id="{F48C973E-FD30-45CA-A3DF-8C504D748216}"/>
            </a:ext>
          </a:extLst>
        </xdr:cNvPr>
        <xdr:cNvSpPr txBox="1"/>
      </xdr:nvSpPr>
      <xdr:spPr>
        <a:xfrm>
          <a:off x="18421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81885101-F883-4669-BF9E-2072AD9AE9D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0A4F2C7C-0012-4263-843A-BAEFACC2E4F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13095C97-4E96-48E5-9749-55D0B7C58A1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A466E493-18AC-4437-A17A-624934BF84D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94F35DF6-2D59-43F0-91B7-E96CBE18829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3026135E-D8DA-4F5F-9402-9C89DE04D62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42CD8716-B81F-4901-A013-F8DB44E4134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07125AD0-FFD2-4B02-87C5-31E1773A133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92EF69DE-13C4-4F30-8F8A-F322B3D8AB5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EA9532FF-8C20-4A92-B48C-7DAA7807049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66A3F016-6929-430E-B21E-EF2C8FD2E1A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a:extLst>
            <a:ext uri="{FF2B5EF4-FFF2-40B4-BE49-F238E27FC236}">
              <a16:creationId xmlns:a16="http://schemas.microsoft.com/office/drawing/2014/main" id="{026B6393-7850-42EF-A634-CAEBD7E501B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a:extLst>
            <a:ext uri="{FF2B5EF4-FFF2-40B4-BE49-F238E27FC236}">
              <a16:creationId xmlns:a16="http://schemas.microsoft.com/office/drawing/2014/main" id="{C620F2F3-2C2E-499C-B740-61198454B84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a:extLst>
            <a:ext uri="{FF2B5EF4-FFF2-40B4-BE49-F238E27FC236}">
              <a16:creationId xmlns:a16="http://schemas.microsoft.com/office/drawing/2014/main" id="{991B896A-D93B-4D98-8BB3-0D4CE8F8665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a:extLst>
            <a:ext uri="{FF2B5EF4-FFF2-40B4-BE49-F238E27FC236}">
              <a16:creationId xmlns:a16="http://schemas.microsoft.com/office/drawing/2014/main" id="{8B6850F6-9678-4229-B157-F0E5313F29A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a:extLst>
            <a:ext uri="{FF2B5EF4-FFF2-40B4-BE49-F238E27FC236}">
              <a16:creationId xmlns:a16="http://schemas.microsoft.com/office/drawing/2014/main" id="{1F129243-A45D-4447-AE6E-E27E52E1736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a:extLst>
            <a:ext uri="{FF2B5EF4-FFF2-40B4-BE49-F238E27FC236}">
              <a16:creationId xmlns:a16="http://schemas.microsoft.com/office/drawing/2014/main" id="{ADD77CBC-A1EE-4CA7-91E1-D0AA4ABBBB7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a:extLst>
            <a:ext uri="{FF2B5EF4-FFF2-40B4-BE49-F238E27FC236}">
              <a16:creationId xmlns:a16="http://schemas.microsoft.com/office/drawing/2014/main" id="{6D5E0B02-2E3E-463C-81C5-6F504C958C0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a:extLst>
            <a:ext uri="{FF2B5EF4-FFF2-40B4-BE49-F238E27FC236}">
              <a16:creationId xmlns:a16="http://schemas.microsoft.com/office/drawing/2014/main" id="{79612015-FFEA-4C5A-AE5B-4A9A0C70407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a:extLst>
            <a:ext uri="{FF2B5EF4-FFF2-40B4-BE49-F238E27FC236}">
              <a16:creationId xmlns:a16="http://schemas.microsoft.com/office/drawing/2014/main" id="{80022BF2-FD09-426D-87A9-D739C61AC2E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8" name="テキスト ボックス 547">
          <a:extLst>
            <a:ext uri="{FF2B5EF4-FFF2-40B4-BE49-F238E27FC236}">
              <a16:creationId xmlns:a16="http://schemas.microsoft.com/office/drawing/2014/main" id="{FCDF9DB2-F2B3-4BAD-86D2-24C6F4EC566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C3777D46-8DFE-4A5D-B294-726B2BFA87D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0" name="テキスト ボックス 549">
          <a:extLst>
            <a:ext uri="{FF2B5EF4-FFF2-40B4-BE49-F238E27FC236}">
              <a16:creationId xmlns:a16="http://schemas.microsoft.com/office/drawing/2014/main" id="{4C5297C7-0DEB-4360-96A0-EA4C8F901BD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AE502E15-68C2-4C6E-9E80-0686584D54B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552" name="直線コネクタ 551">
          <a:extLst>
            <a:ext uri="{FF2B5EF4-FFF2-40B4-BE49-F238E27FC236}">
              <a16:creationId xmlns:a16="http://schemas.microsoft.com/office/drawing/2014/main" id="{B174B446-825D-4E7F-B310-5CCB6EF2435A}"/>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553" name="【消防施設】&#10;有形固定資産減価償却率最小値テキスト">
          <a:extLst>
            <a:ext uri="{FF2B5EF4-FFF2-40B4-BE49-F238E27FC236}">
              <a16:creationId xmlns:a16="http://schemas.microsoft.com/office/drawing/2014/main" id="{9697063E-A0C0-4769-9DA9-031A8A975393}"/>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554" name="直線コネクタ 553">
          <a:extLst>
            <a:ext uri="{FF2B5EF4-FFF2-40B4-BE49-F238E27FC236}">
              <a16:creationId xmlns:a16="http://schemas.microsoft.com/office/drawing/2014/main" id="{377F063D-F908-4DE2-A4E7-F10DD8E9358B}"/>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555" name="【消防施設】&#10;有形固定資産減価償却率最大値テキスト">
          <a:extLst>
            <a:ext uri="{FF2B5EF4-FFF2-40B4-BE49-F238E27FC236}">
              <a16:creationId xmlns:a16="http://schemas.microsoft.com/office/drawing/2014/main" id="{AFC7D455-16A8-44BA-8400-A3A0609860E3}"/>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556" name="直線コネクタ 555">
          <a:extLst>
            <a:ext uri="{FF2B5EF4-FFF2-40B4-BE49-F238E27FC236}">
              <a16:creationId xmlns:a16="http://schemas.microsoft.com/office/drawing/2014/main" id="{697D629E-A693-4F31-A3DA-75D5A186199B}"/>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854978B9-1079-4914-8E68-C56C09B309D1}"/>
            </a:ext>
          </a:extLst>
        </xdr:cNvPr>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558" name="フローチャート: 判断 557">
          <a:extLst>
            <a:ext uri="{FF2B5EF4-FFF2-40B4-BE49-F238E27FC236}">
              <a16:creationId xmlns:a16="http://schemas.microsoft.com/office/drawing/2014/main" id="{03524C29-52F2-4418-9F01-910518FDEED1}"/>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59" name="フローチャート: 判断 558">
          <a:extLst>
            <a:ext uri="{FF2B5EF4-FFF2-40B4-BE49-F238E27FC236}">
              <a16:creationId xmlns:a16="http://schemas.microsoft.com/office/drawing/2014/main" id="{101A9277-B761-4D91-B4A5-2B8722505FE1}"/>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60" name="フローチャート: 判断 559">
          <a:extLst>
            <a:ext uri="{FF2B5EF4-FFF2-40B4-BE49-F238E27FC236}">
              <a16:creationId xmlns:a16="http://schemas.microsoft.com/office/drawing/2014/main" id="{89EEE418-B3DC-4604-A84D-D6D1858637EB}"/>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61" name="フローチャート: 判断 560">
          <a:extLst>
            <a:ext uri="{FF2B5EF4-FFF2-40B4-BE49-F238E27FC236}">
              <a16:creationId xmlns:a16="http://schemas.microsoft.com/office/drawing/2014/main" id="{2D6F031F-FD50-4710-B9C7-46E3086B21D4}"/>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62" name="フローチャート: 判断 561">
          <a:extLst>
            <a:ext uri="{FF2B5EF4-FFF2-40B4-BE49-F238E27FC236}">
              <a16:creationId xmlns:a16="http://schemas.microsoft.com/office/drawing/2014/main" id="{24B30675-16A2-42AD-AAEC-5B5AB6AC04B4}"/>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1FFC81D6-29E3-4F8B-8A8D-55CC770344F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ED9DA89E-524C-4E01-A08B-469A68337A4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368EFB14-F9C4-4CE9-A42F-B3B9204AC16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8C6B21ED-E6C8-4FFD-9ADC-50E5ED3FD14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B3A2B59B-5D1F-4F45-93E1-81AB306CE8A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21589</xdr:rowOff>
    </xdr:from>
    <xdr:to>
      <xdr:col>85</xdr:col>
      <xdr:colOff>177800</xdr:colOff>
      <xdr:row>84</xdr:row>
      <xdr:rowOff>123189</xdr:rowOff>
    </xdr:to>
    <xdr:sp macro="" textlink="">
      <xdr:nvSpPr>
        <xdr:cNvPr id="568" name="楕円 567">
          <a:extLst>
            <a:ext uri="{FF2B5EF4-FFF2-40B4-BE49-F238E27FC236}">
              <a16:creationId xmlns:a16="http://schemas.microsoft.com/office/drawing/2014/main" id="{FD441076-3313-471D-B9AD-99FE2907390D}"/>
            </a:ext>
          </a:extLst>
        </xdr:cNvPr>
        <xdr:cNvSpPr/>
      </xdr:nvSpPr>
      <xdr:spPr>
        <a:xfrm>
          <a:off x="162687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C640BD76-24CB-4DE5-97C9-88FB86AAC4BA}"/>
            </a:ext>
          </a:extLst>
        </xdr:cNvPr>
        <xdr:cNvSpPr txBox="1"/>
      </xdr:nvSpPr>
      <xdr:spPr>
        <a:xfrm>
          <a:off x="16357600"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162561</xdr:rowOff>
    </xdr:from>
    <xdr:to>
      <xdr:col>81</xdr:col>
      <xdr:colOff>101600</xdr:colOff>
      <xdr:row>84</xdr:row>
      <xdr:rowOff>92711</xdr:rowOff>
    </xdr:to>
    <xdr:sp macro="" textlink="">
      <xdr:nvSpPr>
        <xdr:cNvPr id="570" name="楕円 569">
          <a:extLst>
            <a:ext uri="{FF2B5EF4-FFF2-40B4-BE49-F238E27FC236}">
              <a16:creationId xmlns:a16="http://schemas.microsoft.com/office/drawing/2014/main" id="{BC010ACE-CC2C-45BB-B399-FF994986F27E}"/>
            </a:ext>
          </a:extLst>
        </xdr:cNvPr>
        <xdr:cNvSpPr/>
      </xdr:nvSpPr>
      <xdr:spPr>
        <a:xfrm>
          <a:off x="15430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41911</xdr:rowOff>
    </xdr:from>
    <xdr:to>
      <xdr:col>85</xdr:col>
      <xdr:colOff>127000</xdr:colOff>
      <xdr:row>84</xdr:row>
      <xdr:rowOff>72389</xdr:rowOff>
    </xdr:to>
    <xdr:cxnSp macro="">
      <xdr:nvCxnSpPr>
        <xdr:cNvPr id="571" name="直線コネクタ 570">
          <a:extLst>
            <a:ext uri="{FF2B5EF4-FFF2-40B4-BE49-F238E27FC236}">
              <a16:creationId xmlns:a16="http://schemas.microsoft.com/office/drawing/2014/main" id="{A02FD0DA-2525-42B6-80FE-B46D4E7DC4E2}"/>
            </a:ext>
          </a:extLst>
        </xdr:cNvPr>
        <xdr:cNvCxnSpPr/>
      </xdr:nvCxnSpPr>
      <xdr:spPr>
        <a:xfrm>
          <a:off x="15481300" y="144437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130175</xdr:rowOff>
    </xdr:from>
    <xdr:to>
      <xdr:col>76</xdr:col>
      <xdr:colOff>165100</xdr:colOff>
      <xdr:row>84</xdr:row>
      <xdr:rowOff>60325</xdr:rowOff>
    </xdr:to>
    <xdr:sp macro="" textlink="">
      <xdr:nvSpPr>
        <xdr:cNvPr id="572" name="楕円 571">
          <a:extLst>
            <a:ext uri="{FF2B5EF4-FFF2-40B4-BE49-F238E27FC236}">
              <a16:creationId xmlns:a16="http://schemas.microsoft.com/office/drawing/2014/main" id="{83112386-2270-416B-BED7-55B0CE2FC53E}"/>
            </a:ext>
          </a:extLst>
        </xdr:cNvPr>
        <xdr:cNvSpPr/>
      </xdr:nvSpPr>
      <xdr:spPr>
        <a:xfrm>
          <a:off x="14541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9525</xdr:rowOff>
    </xdr:from>
    <xdr:to>
      <xdr:col>81</xdr:col>
      <xdr:colOff>50800</xdr:colOff>
      <xdr:row>84</xdr:row>
      <xdr:rowOff>41911</xdr:rowOff>
    </xdr:to>
    <xdr:cxnSp macro="">
      <xdr:nvCxnSpPr>
        <xdr:cNvPr id="573" name="直線コネクタ 572">
          <a:extLst>
            <a:ext uri="{FF2B5EF4-FFF2-40B4-BE49-F238E27FC236}">
              <a16:creationId xmlns:a16="http://schemas.microsoft.com/office/drawing/2014/main" id="{9D4FD2E4-0FE9-4483-9713-E33EA66090BB}"/>
            </a:ext>
          </a:extLst>
        </xdr:cNvPr>
        <xdr:cNvCxnSpPr/>
      </xdr:nvCxnSpPr>
      <xdr:spPr>
        <a:xfrm>
          <a:off x="14592300" y="144113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97789</xdr:rowOff>
    </xdr:from>
    <xdr:to>
      <xdr:col>72</xdr:col>
      <xdr:colOff>38100</xdr:colOff>
      <xdr:row>84</xdr:row>
      <xdr:rowOff>27939</xdr:rowOff>
    </xdr:to>
    <xdr:sp macro="" textlink="">
      <xdr:nvSpPr>
        <xdr:cNvPr id="574" name="楕円 573">
          <a:extLst>
            <a:ext uri="{FF2B5EF4-FFF2-40B4-BE49-F238E27FC236}">
              <a16:creationId xmlns:a16="http://schemas.microsoft.com/office/drawing/2014/main" id="{4E1B49B0-2B02-4787-A976-2FA8B45FE5EA}"/>
            </a:ext>
          </a:extLst>
        </xdr:cNvPr>
        <xdr:cNvSpPr/>
      </xdr:nvSpPr>
      <xdr:spPr>
        <a:xfrm>
          <a:off x="13652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148589</xdr:rowOff>
    </xdr:from>
    <xdr:to>
      <xdr:col>76</xdr:col>
      <xdr:colOff>114300</xdr:colOff>
      <xdr:row>84</xdr:row>
      <xdr:rowOff>9525</xdr:rowOff>
    </xdr:to>
    <xdr:cxnSp macro="">
      <xdr:nvCxnSpPr>
        <xdr:cNvPr id="575" name="直線コネクタ 574">
          <a:extLst>
            <a:ext uri="{FF2B5EF4-FFF2-40B4-BE49-F238E27FC236}">
              <a16:creationId xmlns:a16="http://schemas.microsoft.com/office/drawing/2014/main" id="{F8BBD1CB-187B-4811-8E8A-F1A42878AA8B}"/>
            </a:ext>
          </a:extLst>
        </xdr:cNvPr>
        <xdr:cNvCxnSpPr/>
      </xdr:nvCxnSpPr>
      <xdr:spPr>
        <a:xfrm>
          <a:off x="13703300" y="143789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65405</xdr:rowOff>
    </xdr:from>
    <xdr:to>
      <xdr:col>67</xdr:col>
      <xdr:colOff>101600</xdr:colOff>
      <xdr:row>83</xdr:row>
      <xdr:rowOff>167005</xdr:rowOff>
    </xdr:to>
    <xdr:sp macro="" textlink="">
      <xdr:nvSpPr>
        <xdr:cNvPr id="576" name="楕円 575">
          <a:extLst>
            <a:ext uri="{FF2B5EF4-FFF2-40B4-BE49-F238E27FC236}">
              <a16:creationId xmlns:a16="http://schemas.microsoft.com/office/drawing/2014/main" id="{6FB21962-FEA2-462B-9006-FF18C1F723B6}"/>
            </a:ext>
          </a:extLst>
        </xdr:cNvPr>
        <xdr:cNvSpPr/>
      </xdr:nvSpPr>
      <xdr:spPr>
        <a:xfrm>
          <a:off x="12763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116205</xdr:rowOff>
    </xdr:from>
    <xdr:to>
      <xdr:col>71</xdr:col>
      <xdr:colOff>177800</xdr:colOff>
      <xdr:row>83</xdr:row>
      <xdr:rowOff>148589</xdr:rowOff>
    </xdr:to>
    <xdr:cxnSp macro="">
      <xdr:nvCxnSpPr>
        <xdr:cNvPr id="577" name="直線コネクタ 576">
          <a:extLst>
            <a:ext uri="{FF2B5EF4-FFF2-40B4-BE49-F238E27FC236}">
              <a16:creationId xmlns:a16="http://schemas.microsoft.com/office/drawing/2014/main" id="{37742C19-6439-46ED-8200-DEDBB7F54956}"/>
            </a:ext>
          </a:extLst>
        </xdr:cNvPr>
        <xdr:cNvCxnSpPr/>
      </xdr:nvCxnSpPr>
      <xdr:spPr>
        <a:xfrm>
          <a:off x="12814300" y="143465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578" name="n_1aveValue【消防施設】&#10;有形固定資産減価償却率">
          <a:extLst>
            <a:ext uri="{FF2B5EF4-FFF2-40B4-BE49-F238E27FC236}">
              <a16:creationId xmlns:a16="http://schemas.microsoft.com/office/drawing/2014/main" id="{37747FB5-6C55-429E-A2C5-D4E2FC096C74}"/>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579" name="n_2aveValue【消防施設】&#10;有形固定資産減価償却率">
          <a:extLst>
            <a:ext uri="{FF2B5EF4-FFF2-40B4-BE49-F238E27FC236}">
              <a16:creationId xmlns:a16="http://schemas.microsoft.com/office/drawing/2014/main" id="{AE96959E-782A-4BF7-BB46-A035F7B04485}"/>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580" name="n_3aveValue【消防施設】&#10;有形固定資産減価償却率">
          <a:extLst>
            <a:ext uri="{FF2B5EF4-FFF2-40B4-BE49-F238E27FC236}">
              <a16:creationId xmlns:a16="http://schemas.microsoft.com/office/drawing/2014/main" id="{6FCA2322-C183-4C40-86CF-A866D4994E39}"/>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581" name="n_4aveValue【消防施設】&#10;有形固定資産減価償却率">
          <a:extLst>
            <a:ext uri="{FF2B5EF4-FFF2-40B4-BE49-F238E27FC236}">
              <a16:creationId xmlns:a16="http://schemas.microsoft.com/office/drawing/2014/main" id="{C49DBD10-BEBE-4D5E-AD25-8CAAEC4F9475}"/>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83838</xdr:rowOff>
    </xdr:from>
    <xdr:ext cx="405111" cy="259045"/>
    <xdr:sp macro="" textlink="">
      <xdr:nvSpPr>
        <xdr:cNvPr id="582" name="n_1mainValue【消防施設】&#10;有形固定資産減価償却率">
          <a:extLst>
            <a:ext uri="{FF2B5EF4-FFF2-40B4-BE49-F238E27FC236}">
              <a16:creationId xmlns:a16="http://schemas.microsoft.com/office/drawing/2014/main" id="{6773FE64-D686-4191-AEBB-0110CB2B9CD9}"/>
            </a:ext>
          </a:extLst>
        </xdr:cNvPr>
        <xdr:cNvSpPr txBox="1"/>
      </xdr:nvSpPr>
      <xdr:spPr>
        <a:xfrm>
          <a:off x="15266044" y="1448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51452</xdr:rowOff>
    </xdr:from>
    <xdr:ext cx="405111" cy="259045"/>
    <xdr:sp macro="" textlink="">
      <xdr:nvSpPr>
        <xdr:cNvPr id="583" name="n_2mainValue【消防施設】&#10;有形固定資産減価償却率">
          <a:extLst>
            <a:ext uri="{FF2B5EF4-FFF2-40B4-BE49-F238E27FC236}">
              <a16:creationId xmlns:a16="http://schemas.microsoft.com/office/drawing/2014/main" id="{FB45D060-A6BC-48B8-AE59-870033CDFCE7}"/>
            </a:ext>
          </a:extLst>
        </xdr:cNvPr>
        <xdr:cNvSpPr txBox="1"/>
      </xdr:nvSpPr>
      <xdr:spPr>
        <a:xfrm>
          <a:off x="14389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19066</xdr:rowOff>
    </xdr:from>
    <xdr:ext cx="405111" cy="259045"/>
    <xdr:sp macro="" textlink="">
      <xdr:nvSpPr>
        <xdr:cNvPr id="584" name="n_3mainValue【消防施設】&#10;有形固定資産減価償却率">
          <a:extLst>
            <a:ext uri="{FF2B5EF4-FFF2-40B4-BE49-F238E27FC236}">
              <a16:creationId xmlns:a16="http://schemas.microsoft.com/office/drawing/2014/main" id="{2F23CA71-E28A-4140-9E83-752D8BF41D1D}"/>
            </a:ext>
          </a:extLst>
        </xdr:cNvPr>
        <xdr:cNvSpPr txBox="1"/>
      </xdr:nvSpPr>
      <xdr:spPr>
        <a:xfrm>
          <a:off x="135007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158132</xdr:rowOff>
    </xdr:from>
    <xdr:ext cx="405111" cy="259045"/>
    <xdr:sp macro="" textlink="">
      <xdr:nvSpPr>
        <xdr:cNvPr id="585" name="n_4mainValue【消防施設】&#10;有形固定資産減価償却率">
          <a:extLst>
            <a:ext uri="{FF2B5EF4-FFF2-40B4-BE49-F238E27FC236}">
              <a16:creationId xmlns:a16="http://schemas.microsoft.com/office/drawing/2014/main" id="{3917CAE7-3738-4B96-B610-75A77336DE39}"/>
            </a:ext>
          </a:extLst>
        </xdr:cNvPr>
        <xdr:cNvSpPr txBox="1"/>
      </xdr:nvSpPr>
      <xdr:spPr>
        <a:xfrm>
          <a:off x="12611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DAB008CD-1FBD-4D6C-9D15-829A87AAB27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692E6357-2F61-4229-A2D8-B73D64E9959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48E48F1C-5FFF-49CF-947B-836D20D844C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66189555-CB94-4940-AC1A-DA9893AAF1A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D8B51780-DD3F-4972-9774-14A12B9459B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6BCFF486-4BAC-4176-9E3A-DCA69D726D8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A71A2398-52F5-45D5-86EE-AF1B8F1D4A6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B2DE6E4B-D9DF-4F40-8B80-1C4556DED32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12AAA291-6CAB-42FA-AF58-1202B1BAB03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6306DD9B-F25C-47D4-9A3A-22AC0DDB465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a:extLst>
            <a:ext uri="{FF2B5EF4-FFF2-40B4-BE49-F238E27FC236}">
              <a16:creationId xmlns:a16="http://schemas.microsoft.com/office/drawing/2014/main" id="{830D4560-A485-4941-8AF3-2DEF928B716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0B73F5C5-D3D7-4E68-A02A-EB7ABAA9CD3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a:extLst>
            <a:ext uri="{FF2B5EF4-FFF2-40B4-BE49-F238E27FC236}">
              <a16:creationId xmlns:a16="http://schemas.microsoft.com/office/drawing/2014/main" id="{57CAF424-78BC-44BF-A890-A325B9DC7ED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a:extLst>
            <a:ext uri="{FF2B5EF4-FFF2-40B4-BE49-F238E27FC236}">
              <a16:creationId xmlns:a16="http://schemas.microsoft.com/office/drawing/2014/main" id="{AACBA43E-8B50-443D-AFF2-CE65DBCAAA8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0705B05D-9188-4BEF-B5F7-A9977DB2D33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EBEA3309-6DE8-45B7-B791-2CB5E7FBF6A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a:extLst>
            <a:ext uri="{FF2B5EF4-FFF2-40B4-BE49-F238E27FC236}">
              <a16:creationId xmlns:a16="http://schemas.microsoft.com/office/drawing/2014/main" id="{5544AB45-55F8-4D71-A8C1-D3C1CF78ACF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a:extLst>
            <a:ext uri="{FF2B5EF4-FFF2-40B4-BE49-F238E27FC236}">
              <a16:creationId xmlns:a16="http://schemas.microsoft.com/office/drawing/2014/main" id="{4FA3DED7-38CA-4244-B601-C1029022B9E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a:extLst>
            <a:ext uri="{FF2B5EF4-FFF2-40B4-BE49-F238E27FC236}">
              <a16:creationId xmlns:a16="http://schemas.microsoft.com/office/drawing/2014/main" id="{E786A3EE-8B9E-4545-87B3-EEC49E7D2E8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a:extLst>
            <a:ext uri="{FF2B5EF4-FFF2-40B4-BE49-F238E27FC236}">
              <a16:creationId xmlns:a16="http://schemas.microsoft.com/office/drawing/2014/main" id="{CE27351F-AD1A-4CCB-A188-07A7B860824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1A9E2230-436C-45B3-AAEE-2B3C9955614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36417A59-03EB-4C98-83BC-520C506CE26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19A26073-C8B4-4849-A8EA-D5094B6ADE0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609" name="直線コネクタ 608">
          <a:extLst>
            <a:ext uri="{FF2B5EF4-FFF2-40B4-BE49-F238E27FC236}">
              <a16:creationId xmlns:a16="http://schemas.microsoft.com/office/drawing/2014/main" id="{DA43607A-2190-45C3-9CAA-44BDC2BBD6DB}"/>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10" name="【消防施設】&#10;一人当たり面積最小値テキスト">
          <a:extLst>
            <a:ext uri="{FF2B5EF4-FFF2-40B4-BE49-F238E27FC236}">
              <a16:creationId xmlns:a16="http://schemas.microsoft.com/office/drawing/2014/main" id="{A2A75527-B3EB-4898-94B6-0BED4B55969E}"/>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1" name="直線コネクタ 610">
          <a:extLst>
            <a:ext uri="{FF2B5EF4-FFF2-40B4-BE49-F238E27FC236}">
              <a16:creationId xmlns:a16="http://schemas.microsoft.com/office/drawing/2014/main" id="{D21C8D12-1835-4903-B9BC-F2BD4B5D751B}"/>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612" name="【消防施設】&#10;一人当たり面積最大値テキスト">
          <a:extLst>
            <a:ext uri="{FF2B5EF4-FFF2-40B4-BE49-F238E27FC236}">
              <a16:creationId xmlns:a16="http://schemas.microsoft.com/office/drawing/2014/main" id="{48E31815-C6FA-4487-8ECF-6A93903FD74D}"/>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613" name="直線コネクタ 612">
          <a:extLst>
            <a:ext uri="{FF2B5EF4-FFF2-40B4-BE49-F238E27FC236}">
              <a16:creationId xmlns:a16="http://schemas.microsoft.com/office/drawing/2014/main" id="{F2DE0051-E335-486D-A248-0D908AF1908E}"/>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614" name="【消防施設】&#10;一人当たり面積平均値テキスト">
          <a:extLst>
            <a:ext uri="{FF2B5EF4-FFF2-40B4-BE49-F238E27FC236}">
              <a16:creationId xmlns:a16="http://schemas.microsoft.com/office/drawing/2014/main" id="{2EC9058B-7826-4B7F-8E0D-A1D5D6F1D25A}"/>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15" name="フローチャート: 判断 614">
          <a:extLst>
            <a:ext uri="{FF2B5EF4-FFF2-40B4-BE49-F238E27FC236}">
              <a16:creationId xmlns:a16="http://schemas.microsoft.com/office/drawing/2014/main" id="{BCA0BF93-B4A6-44F9-A8E6-204519EFC2C5}"/>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616" name="フローチャート: 判断 615">
          <a:extLst>
            <a:ext uri="{FF2B5EF4-FFF2-40B4-BE49-F238E27FC236}">
              <a16:creationId xmlns:a16="http://schemas.microsoft.com/office/drawing/2014/main" id="{3D306FCB-DFF9-40FB-AE6C-93EE66161DA7}"/>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17" name="フローチャート: 判断 616">
          <a:extLst>
            <a:ext uri="{FF2B5EF4-FFF2-40B4-BE49-F238E27FC236}">
              <a16:creationId xmlns:a16="http://schemas.microsoft.com/office/drawing/2014/main" id="{FFEBEF4B-B3C9-4F82-86AB-3D0662EB67FD}"/>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618" name="フローチャート: 判断 617">
          <a:extLst>
            <a:ext uri="{FF2B5EF4-FFF2-40B4-BE49-F238E27FC236}">
              <a16:creationId xmlns:a16="http://schemas.microsoft.com/office/drawing/2014/main" id="{13D1857A-E1C2-4FD8-9D0B-26861C6F8107}"/>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619" name="フローチャート: 判断 618">
          <a:extLst>
            <a:ext uri="{FF2B5EF4-FFF2-40B4-BE49-F238E27FC236}">
              <a16:creationId xmlns:a16="http://schemas.microsoft.com/office/drawing/2014/main" id="{FD0D073B-18CC-4A2D-BAC2-9B56C4DA83FB}"/>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D581776B-4AB3-4727-99CD-5464FB577FF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F8076F9E-545E-4FFA-9840-D419A6A1586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E218E282-30AF-4E59-88D4-A734D307039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C1121890-B75B-458E-8C94-F3B3DC12B4F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F5C6AF23-BC34-4F2F-AD82-0FCEB33DB61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164464</xdr:rowOff>
    </xdr:from>
    <xdr:to>
      <xdr:col>116</xdr:col>
      <xdr:colOff>114300</xdr:colOff>
      <xdr:row>86</xdr:row>
      <xdr:rowOff>94614</xdr:rowOff>
    </xdr:to>
    <xdr:sp macro="" textlink="">
      <xdr:nvSpPr>
        <xdr:cNvPr id="625" name="楕円 624">
          <a:extLst>
            <a:ext uri="{FF2B5EF4-FFF2-40B4-BE49-F238E27FC236}">
              <a16:creationId xmlns:a16="http://schemas.microsoft.com/office/drawing/2014/main" id="{FF16F36E-6652-42C3-951A-BC1BF38BCD90}"/>
            </a:ext>
          </a:extLst>
        </xdr:cNvPr>
        <xdr:cNvSpPr/>
      </xdr:nvSpPr>
      <xdr:spPr>
        <a:xfrm>
          <a:off x="22110700" y="1473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79391</xdr:rowOff>
    </xdr:from>
    <xdr:ext cx="469744" cy="259045"/>
    <xdr:sp macro="" textlink="">
      <xdr:nvSpPr>
        <xdr:cNvPr id="626" name="【消防施設】&#10;一人当たり面積該当値テキスト">
          <a:extLst>
            <a:ext uri="{FF2B5EF4-FFF2-40B4-BE49-F238E27FC236}">
              <a16:creationId xmlns:a16="http://schemas.microsoft.com/office/drawing/2014/main" id="{FF875E51-60F0-4EA9-8275-513075EB75A6}"/>
            </a:ext>
          </a:extLst>
        </xdr:cNvPr>
        <xdr:cNvSpPr txBox="1"/>
      </xdr:nvSpPr>
      <xdr:spPr>
        <a:xfrm>
          <a:off x="22199600" y="1465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164464</xdr:rowOff>
    </xdr:from>
    <xdr:to>
      <xdr:col>112</xdr:col>
      <xdr:colOff>38100</xdr:colOff>
      <xdr:row>86</xdr:row>
      <xdr:rowOff>94614</xdr:rowOff>
    </xdr:to>
    <xdr:sp macro="" textlink="">
      <xdr:nvSpPr>
        <xdr:cNvPr id="627" name="楕円 626">
          <a:extLst>
            <a:ext uri="{FF2B5EF4-FFF2-40B4-BE49-F238E27FC236}">
              <a16:creationId xmlns:a16="http://schemas.microsoft.com/office/drawing/2014/main" id="{589D4B9C-E483-4834-9344-B16D545320EA}"/>
            </a:ext>
          </a:extLst>
        </xdr:cNvPr>
        <xdr:cNvSpPr/>
      </xdr:nvSpPr>
      <xdr:spPr>
        <a:xfrm>
          <a:off x="21272500" y="1473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43814</xdr:rowOff>
    </xdr:from>
    <xdr:to>
      <xdr:col>116</xdr:col>
      <xdr:colOff>63500</xdr:colOff>
      <xdr:row>86</xdr:row>
      <xdr:rowOff>43814</xdr:rowOff>
    </xdr:to>
    <xdr:cxnSp macro="">
      <xdr:nvCxnSpPr>
        <xdr:cNvPr id="628" name="直線コネクタ 627">
          <a:extLst>
            <a:ext uri="{FF2B5EF4-FFF2-40B4-BE49-F238E27FC236}">
              <a16:creationId xmlns:a16="http://schemas.microsoft.com/office/drawing/2014/main" id="{D042C061-2943-43C7-8C2C-CCDCB1A20E20}"/>
            </a:ext>
          </a:extLst>
        </xdr:cNvPr>
        <xdr:cNvCxnSpPr/>
      </xdr:nvCxnSpPr>
      <xdr:spPr>
        <a:xfrm>
          <a:off x="21323300" y="14788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166370</xdr:rowOff>
    </xdr:from>
    <xdr:to>
      <xdr:col>107</xdr:col>
      <xdr:colOff>101600</xdr:colOff>
      <xdr:row>86</xdr:row>
      <xdr:rowOff>96520</xdr:rowOff>
    </xdr:to>
    <xdr:sp macro="" textlink="">
      <xdr:nvSpPr>
        <xdr:cNvPr id="629" name="楕円 628">
          <a:extLst>
            <a:ext uri="{FF2B5EF4-FFF2-40B4-BE49-F238E27FC236}">
              <a16:creationId xmlns:a16="http://schemas.microsoft.com/office/drawing/2014/main" id="{5D9C134F-F2F3-48F8-A4CB-1110CD9174E1}"/>
            </a:ext>
          </a:extLst>
        </xdr:cNvPr>
        <xdr:cNvSpPr/>
      </xdr:nvSpPr>
      <xdr:spPr>
        <a:xfrm>
          <a:off x="20383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43814</xdr:rowOff>
    </xdr:from>
    <xdr:to>
      <xdr:col>111</xdr:col>
      <xdr:colOff>177800</xdr:colOff>
      <xdr:row>86</xdr:row>
      <xdr:rowOff>45720</xdr:rowOff>
    </xdr:to>
    <xdr:cxnSp macro="">
      <xdr:nvCxnSpPr>
        <xdr:cNvPr id="630" name="直線コネクタ 629">
          <a:extLst>
            <a:ext uri="{FF2B5EF4-FFF2-40B4-BE49-F238E27FC236}">
              <a16:creationId xmlns:a16="http://schemas.microsoft.com/office/drawing/2014/main" id="{3E0A762C-F6AF-4A92-A150-3F99F9CC8BB4}"/>
            </a:ext>
          </a:extLst>
        </xdr:cNvPr>
        <xdr:cNvCxnSpPr/>
      </xdr:nvCxnSpPr>
      <xdr:spPr>
        <a:xfrm flipV="1">
          <a:off x="20434300" y="147885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631" name="楕円 630">
          <a:extLst>
            <a:ext uri="{FF2B5EF4-FFF2-40B4-BE49-F238E27FC236}">
              <a16:creationId xmlns:a16="http://schemas.microsoft.com/office/drawing/2014/main" id="{C8E07D60-2F99-4BC2-9EF3-3F1A5A6D6ECE}"/>
            </a:ext>
          </a:extLst>
        </xdr:cNvPr>
        <xdr:cNvSpPr/>
      </xdr:nvSpPr>
      <xdr:spPr>
        <a:xfrm>
          <a:off x="19494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45720</xdr:rowOff>
    </xdr:from>
    <xdr:to>
      <xdr:col>107</xdr:col>
      <xdr:colOff>50800</xdr:colOff>
      <xdr:row>86</xdr:row>
      <xdr:rowOff>45720</xdr:rowOff>
    </xdr:to>
    <xdr:cxnSp macro="">
      <xdr:nvCxnSpPr>
        <xdr:cNvPr id="632" name="直線コネクタ 631">
          <a:extLst>
            <a:ext uri="{FF2B5EF4-FFF2-40B4-BE49-F238E27FC236}">
              <a16:creationId xmlns:a16="http://schemas.microsoft.com/office/drawing/2014/main" id="{FEA61D42-4999-47C2-BBB3-C3D75643BC77}"/>
            </a:ext>
          </a:extLst>
        </xdr:cNvPr>
        <xdr:cNvCxnSpPr/>
      </xdr:nvCxnSpPr>
      <xdr:spPr>
        <a:xfrm>
          <a:off x="19545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166370</xdr:rowOff>
    </xdr:from>
    <xdr:to>
      <xdr:col>98</xdr:col>
      <xdr:colOff>38100</xdr:colOff>
      <xdr:row>86</xdr:row>
      <xdr:rowOff>96520</xdr:rowOff>
    </xdr:to>
    <xdr:sp macro="" textlink="">
      <xdr:nvSpPr>
        <xdr:cNvPr id="633" name="楕円 632">
          <a:extLst>
            <a:ext uri="{FF2B5EF4-FFF2-40B4-BE49-F238E27FC236}">
              <a16:creationId xmlns:a16="http://schemas.microsoft.com/office/drawing/2014/main" id="{9EDCE8ED-E904-40C4-9449-2CDBDCC10F6B}"/>
            </a:ext>
          </a:extLst>
        </xdr:cNvPr>
        <xdr:cNvSpPr/>
      </xdr:nvSpPr>
      <xdr:spPr>
        <a:xfrm>
          <a:off x="18605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45720</xdr:rowOff>
    </xdr:from>
    <xdr:to>
      <xdr:col>102</xdr:col>
      <xdr:colOff>114300</xdr:colOff>
      <xdr:row>86</xdr:row>
      <xdr:rowOff>45720</xdr:rowOff>
    </xdr:to>
    <xdr:cxnSp macro="">
      <xdr:nvCxnSpPr>
        <xdr:cNvPr id="634" name="直線コネクタ 633">
          <a:extLst>
            <a:ext uri="{FF2B5EF4-FFF2-40B4-BE49-F238E27FC236}">
              <a16:creationId xmlns:a16="http://schemas.microsoft.com/office/drawing/2014/main" id="{79558FD2-0586-4BB7-B456-3555820985C7}"/>
            </a:ext>
          </a:extLst>
        </xdr:cNvPr>
        <xdr:cNvCxnSpPr/>
      </xdr:nvCxnSpPr>
      <xdr:spPr>
        <a:xfrm>
          <a:off x="18656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635" name="n_1aveValue【消防施設】&#10;一人当たり面積">
          <a:extLst>
            <a:ext uri="{FF2B5EF4-FFF2-40B4-BE49-F238E27FC236}">
              <a16:creationId xmlns:a16="http://schemas.microsoft.com/office/drawing/2014/main" id="{C4B58E2E-FB5F-4673-B762-10B147A1C630}"/>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636" name="n_2aveValue【消防施設】&#10;一人当たり面積">
          <a:extLst>
            <a:ext uri="{FF2B5EF4-FFF2-40B4-BE49-F238E27FC236}">
              <a16:creationId xmlns:a16="http://schemas.microsoft.com/office/drawing/2014/main" id="{09DCD4D8-8A7D-4D8D-B9F9-CDA8AA63978A}"/>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637" name="n_3aveValue【消防施設】&#10;一人当たり面積">
          <a:extLst>
            <a:ext uri="{FF2B5EF4-FFF2-40B4-BE49-F238E27FC236}">
              <a16:creationId xmlns:a16="http://schemas.microsoft.com/office/drawing/2014/main" id="{AB574045-35E7-4E52-A7F3-B6FE6C87D260}"/>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638" name="n_4aveValue【消防施設】&#10;一人当たり面積">
          <a:extLst>
            <a:ext uri="{FF2B5EF4-FFF2-40B4-BE49-F238E27FC236}">
              <a16:creationId xmlns:a16="http://schemas.microsoft.com/office/drawing/2014/main" id="{E8E89042-AACA-4F18-9A58-98D81F5AABEB}"/>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85741</xdr:rowOff>
    </xdr:from>
    <xdr:ext cx="469744" cy="259045"/>
    <xdr:sp macro="" textlink="">
      <xdr:nvSpPr>
        <xdr:cNvPr id="639" name="n_1mainValue【消防施設】&#10;一人当たり面積">
          <a:extLst>
            <a:ext uri="{FF2B5EF4-FFF2-40B4-BE49-F238E27FC236}">
              <a16:creationId xmlns:a16="http://schemas.microsoft.com/office/drawing/2014/main" id="{B4C5D944-86D1-4BF0-BF7F-236D3F8F0819}"/>
            </a:ext>
          </a:extLst>
        </xdr:cNvPr>
        <xdr:cNvSpPr txBox="1"/>
      </xdr:nvSpPr>
      <xdr:spPr>
        <a:xfrm>
          <a:off x="21075727" y="148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87647</xdr:rowOff>
    </xdr:from>
    <xdr:ext cx="469744" cy="259045"/>
    <xdr:sp macro="" textlink="">
      <xdr:nvSpPr>
        <xdr:cNvPr id="640" name="n_2mainValue【消防施設】&#10;一人当たり面積">
          <a:extLst>
            <a:ext uri="{FF2B5EF4-FFF2-40B4-BE49-F238E27FC236}">
              <a16:creationId xmlns:a16="http://schemas.microsoft.com/office/drawing/2014/main" id="{6245A416-2306-4AA5-968F-5CF916ACAB4B}"/>
            </a:ext>
          </a:extLst>
        </xdr:cNvPr>
        <xdr:cNvSpPr txBox="1"/>
      </xdr:nvSpPr>
      <xdr:spPr>
        <a:xfrm>
          <a:off x="20199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87647</xdr:rowOff>
    </xdr:from>
    <xdr:ext cx="469744" cy="259045"/>
    <xdr:sp macro="" textlink="">
      <xdr:nvSpPr>
        <xdr:cNvPr id="641" name="n_3mainValue【消防施設】&#10;一人当たり面積">
          <a:extLst>
            <a:ext uri="{FF2B5EF4-FFF2-40B4-BE49-F238E27FC236}">
              <a16:creationId xmlns:a16="http://schemas.microsoft.com/office/drawing/2014/main" id="{24AF18D7-BB18-4AED-AF57-1E1B9B1D3F5A}"/>
            </a:ext>
          </a:extLst>
        </xdr:cNvPr>
        <xdr:cNvSpPr txBox="1"/>
      </xdr:nvSpPr>
      <xdr:spPr>
        <a:xfrm>
          <a:off x="19310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87647</xdr:rowOff>
    </xdr:from>
    <xdr:ext cx="469744" cy="259045"/>
    <xdr:sp macro="" textlink="">
      <xdr:nvSpPr>
        <xdr:cNvPr id="642" name="n_4mainValue【消防施設】&#10;一人当たり面積">
          <a:extLst>
            <a:ext uri="{FF2B5EF4-FFF2-40B4-BE49-F238E27FC236}">
              <a16:creationId xmlns:a16="http://schemas.microsoft.com/office/drawing/2014/main" id="{58D18BAB-7052-4FA1-A37E-4AD395BCC79B}"/>
            </a:ext>
          </a:extLst>
        </xdr:cNvPr>
        <xdr:cNvSpPr txBox="1"/>
      </xdr:nvSpPr>
      <xdr:spPr>
        <a:xfrm>
          <a:off x="18421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7881CECB-A1D5-4A7C-8482-B737E92D254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3EA893A9-7D71-4B50-BB70-65E3785211D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9B0A7D45-E1E7-443D-B4E4-3E3DC7A36EB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E88AAF50-26D0-4F95-9721-3265202DD1F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8D7651F9-5474-4AB7-BC4A-5D1226B4A26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67EF001C-83C3-4638-9DC5-FABB8C6E27C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1C122A33-6594-4F4D-881F-B6D5CD76DFC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569B3325-1081-4241-8AF9-2BA1E0A7DF8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05718EF7-9F02-4EFC-8A52-641FB1C6C7A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67896104-845C-4219-BDD1-D74FB59EC84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0C5D01FB-D1C7-4D44-AC1D-E86293EE71F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F9B73F4F-9CEB-4000-819B-4C308C5F218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ADED9658-05C6-420D-A52F-CEE7BF4CA64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CED9EE3E-6706-423A-A178-5FD45E773A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6A14EA49-1EE9-46B2-8A89-89CA6329C61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563C4BF0-BC70-435B-BF67-85AAACCFE42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CC90FCD9-E3FE-495F-A20E-9AF06FF1B52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F419D061-1A7A-4E8A-B8F9-A0309043B36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EEED792D-71C9-4C2B-BA0A-0D7BD7DB367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0ED12ECC-C5D4-45EC-A9DA-D15B503FDF2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2E2FF38F-E15A-4E54-B9CB-D11487E83CF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ACCB9150-590B-4606-A1D7-34B55C0F0DB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3CAA029C-91BB-4226-A1B4-954EDD1FBE8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752D7734-6420-4A7B-901B-480730041D0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4911C604-E82D-4477-814C-A03FD4A6D03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68" name="直線コネクタ 667">
          <a:extLst>
            <a:ext uri="{FF2B5EF4-FFF2-40B4-BE49-F238E27FC236}">
              <a16:creationId xmlns:a16="http://schemas.microsoft.com/office/drawing/2014/main" id="{954B3B88-4186-4768-8968-F3C606AC515A}"/>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69" name="【庁舎】&#10;有形固定資産減価償却率最小値テキスト">
          <a:extLst>
            <a:ext uri="{FF2B5EF4-FFF2-40B4-BE49-F238E27FC236}">
              <a16:creationId xmlns:a16="http://schemas.microsoft.com/office/drawing/2014/main" id="{EAD47C5B-CF8D-4843-B83B-969969A0A738}"/>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70" name="直線コネクタ 669">
          <a:extLst>
            <a:ext uri="{FF2B5EF4-FFF2-40B4-BE49-F238E27FC236}">
              <a16:creationId xmlns:a16="http://schemas.microsoft.com/office/drawing/2014/main" id="{B4523DCE-C913-472B-833C-04B2D68DED7D}"/>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71" name="【庁舎】&#10;有形固定資産減価償却率最大値テキスト">
          <a:extLst>
            <a:ext uri="{FF2B5EF4-FFF2-40B4-BE49-F238E27FC236}">
              <a16:creationId xmlns:a16="http://schemas.microsoft.com/office/drawing/2014/main" id="{93AA3585-7609-4840-8238-A0A414D30CB3}"/>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72" name="直線コネクタ 671">
          <a:extLst>
            <a:ext uri="{FF2B5EF4-FFF2-40B4-BE49-F238E27FC236}">
              <a16:creationId xmlns:a16="http://schemas.microsoft.com/office/drawing/2014/main" id="{7EEB1BF8-44B1-4DBC-9CA2-7ADD9DE37251}"/>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673" name="【庁舎】&#10;有形固定資産減価償却率平均値テキスト">
          <a:extLst>
            <a:ext uri="{FF2B5EF4-FFF2-40B4-BE49-F238E27FC236}">
              <a16:creationId xmlns:a16="http://schemas.microsoft.com/office/drawing/2014/main" id="{C6A506F9-E696-4A8D-AA2A-C66926000DE5}"/>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74" name="フローチャート: 判断 673">
          <a:extLst>
            <a:ext uri="{FF2B5EF4-FFF2-40B4-BE49-F238E27FC236}">
              <a16:creationId xmlns:a16="http://schemas.microsoft.com/office/drawing/2014/main" id="{C9DB2F53-0463-407A-BCEE-6824A5DE4A1C}"/>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5" name="フローチャート: 判断 674">
          <a:extLst>
            <a:ext uri="{FF2B5EF4-FFF2-40B4-BE49-F238E27FC236}">
              <a16:creationId xmlns:a16="http://schemas.microsoft.com/office/drawing/2014/main" id="{396B785E-52A4-451F-BACB-778F00270886}"/>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76" name="フローチャート: 判断 675">
          <a:extLst>
            <a:ext uri="{FF2B5EF4-FFF2-40B4-BE49-F238E27FC236}">
              <a16:creationId xmlns:a16="http://schemas.microsoft.com/office/drawing/2014/main" id="{14FC5EE0-F2A4-46E9-9232-4845A4632CB1}"/>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677" name="フローチャート: 判断 676">
          <a:extLst>
            <a:ext uri="{FF2B5EF4-FFF2-40B4-BE49-F238E27FC236}">
              <a16:creationId xmlns:a16="http://schemas.microsoft.com/office/drawing/2014/main" id="{9DAF6720-9622-4E8E-80A6-10800109A243}"/>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78" name="フローチャート: 判断 677">
          <a:extLst>
            <a:ext uri="{FF2B5EF4-FFF2-40B4-BE49-F238E27FC236}">
              <a16:creationId xmlns:a16="http://schemas.microsoft.com/office/drawing/2014/main" id="{149D0BA9-D387-4EDA-AB17-189A7BE0D105}"/>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4373D5B0-C797-4201-B0B1-B3BA2BEF337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99F8F353-6DC2-47F1-A824-7C28775813F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E3A389E5-5C42-44D7-A504-EA134AAE992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3BD0DE44-394C-473B-8EDE-E7DC9DA9BBA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CF911366-42E0-497B-9317-1E301BAB669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97245</xdr:rowOff>
    </xdr:from>
    <xdr:to>
      <xdr:col>85</xdr:col>
      <xdr:colOff>177800</xdr:colOff>
      <xdr:row>106</xdr:row>
      <xdr:rowOff>27395</xdr:rowOff>
    </xdr:to>
    <xdr:sp macro="" textlink="">
      <xdr:nvSpPr>
        <xdr:cNvPr id="684" name="楕円 683">
          <a:extLst>
            <a:ext uri="{FF2B5EF4-FFF2-40B4-BE49-F238E27FC236}">
              <a16:creationId xmlns:a16="http://schemas.microsoft.com/office/drawing/2014/main" id="{4AB3E644-9D2C-435D-B016-80AEC014F3F6}"/>
            </a:ext>
          </a:extLst>
        </xdr:cNvPr>
        <xdr:cNvSpPr/>
      </xdr:nvSpPr>
      <xdr:spPr>
        <a:xfrm>
          <a:off x="162687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75672</xdr:rowOff>
    </xdr:from>
    <xdr:ext cx="405111" cy="259045"/>
    <xdr:sp macro="" textlink="">
      <xdr:nvSpPr>
        <xdr:cNvPr id="685" name="【庁舎】&#10;有形固定資産減価償却率該当値テキスト">
          <a:extLst>
            <a:ext uri="{FF2B5EF4-FFF2-40B4-BE49-F238E27FC236}">
              <a16:creationId xmlns:a16="http://schemas.microsoft.com/office/drawing/2014/main" id="{63AA24DC-8C0D-46DD-8449-EA3471B66538}"/>
            </a:ext>
          </a:extLst>
        </xdr:cNvPr>
        <xdr:cNvSpPr txBox="1"/>
      </xdr:nvSpPr>
      <xdr:spPr>
        <a:xfrm>
          <a:off x="16357600"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80918</xdr:rowOff>
    </xdr:from>
    <xdr:to>
      <xdr:col>81</xdr:col>
      <xdr:colOff>101600</xdr:colOff>
      <xdr:row>106</xdr:row>
      <xdr:rowOff>11068</xdr:rowOff>
    </xdr:to>
    <xdr:sp macro="" textlink="">
      <xdr:nvSpPr>
        <xdr:cNvPr id="686" name="楕円 685">
          <a:extLst>
            <a:ext uri="{FF2B5EF4-FFF2-40B4-BE49-F238E27FC236}">
              <a16:creationId xmlns:a16="http://schemas.microsoft.com/office/drawing/2014/main" id="{46C42768-1A22-454E-BCFB-F0E2FA20C9F9}"/>
            </a:ext>
          </a:extLst>
        </xdr:cNvPr>
        <xdr:cNvSpPr/>
      </xdr:nvSpPr>
      <xdr:spPr>
        <a:xfrm>
          <a:off x="15430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131718</xdr:rowOff>
    </xdr:from>
    <xdr:to>
      <xdr:col>85</xdr:col>
      <xdr:colOff>127000</xdr:colOff>
      <xdr:row>105</xdr:row>
      <xdr:rowOff>148045</xdr:rowOff>
    </xdr:to>
    <xdr:cxnSp macro="">
      <xdr:nvCxnSpPr>
        <xdr:cNvPr id="687" name="直線コネクタ 686">
          <a:extLst>
            <a:ext uri="{FF2B5EF4-FFF2-40B4-BE49-F238E27FC236}">
              <a16:creationId xmlns:a16="http://schemas.microsoft.com/office/drawing/2014/main" id="{4654F2C1-1477-4F45-8CDF-47125F6F3A69}"/>
            </a:ext>
          </a:extLst>
        </xdr:cNvPr>
        <xdr:cNvCxnSpPr/>
      </xdr:nvCxnSpPr>
      <xdr:spPr>
        <a:xfrm>
          <a:off x="15481300" y="18133968"/>
          <a:ext cx="8382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76019</xdr:rowOff>
    </xdr:from>
    <xdr:to>
      <xdr:col>76</xdr:col>
      <xdr:colOff>165100</xdr:colOff>
      <xdr:row>106</xdr:row>
      <xdr:rowOff>6169</xdr:rowOff>
    </xdr:to>
    <xdr:sp macro="" textlink="">
      <xdr:nvSpPr>
        <xdr:cNvPr id="688" name="楕円 687">
          <a:extLst>
            <a:ext uri="{FF2B5EF4-FFF2-40B4-BE49-F238E27FC236}">
              <a16:creationId xmlns:a16="http://schemas.microsoft.com/office/drawing/2014/main" id="{0BEFCF78-2ECE-4345-8271-76EADD3F8F8B}"/>
            </a:ext>
          </a:extLst>
        </xdr:cNvPr>
        <xdr:cNvSpPr/>
      </xdr:nvSpPr>
      <xdr:spPr>
        <a:xfrm>
          <a:off x="14541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126819</xdr:rowOff>
    </xdr:from>
    <xdr:to>
      <xdr:col>81</xdr:col>
      <xdr:colOff>50800</xdr:colOff>
      <xdr:row>105</xdr:row>
      <xdr:rowOff>131718</xdr:rowOff>
    </xdr:to>
    <xdr:cxnSp macro="">
      <xdr:nvCxnSpPr>
        <xdr:cNvPr id="689" name="直線コネクタ 688">
          <a:extLst>
            <a:ext uri="{FF2B5EF4-FFF2-40B4-BE49-F238E27FC236}">
              <a16:creationId xmlns:a16="http://schemas.microsoft.com/office/drawing/2014/main" id="{9282EA2D-146B-4360-A282-7B6834BF8C4F}"/>
            </a:ext>
          </a:extLst>
        </xdr:cNvPr>
        <xdr:cNvCxnSpPr/>
      </xdr:nvCxnSpPr>
      <xdr:spPr>
        <a:xfrm>
          <a:off x="14592300" y="1812906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46627</xdr:rowOff>
    </xdr:from>
    <xdr:to>
      <xdr:col>72</xdr:col>
      <xdr:colOff>38100</xdr:colOff>
      <xdr:row>105</xdr:row>
      <xdr:rowOff>148227</xdr:rowOff>
    </xdr:to>
    <xdr:sp macro="" textlink="">
      <xdr:nvSpPr>
        <xdr:cNvPr id="690" name="楕円 689">
          <a:extLst>
            <a:ext uri="{FF2B5EF4-FFF2-40B4-BE49-F238E27FC236}">
              <a16:creationId xmlns:a16="http://schemas.microsoft.com/office/drawing/2014/main" id="{3CF474FF-9F02-4852-96CD-12B70D9C7E3A}"/>
            </a:ext>
          </a:extLst>
        </xdr:cNvPr>
        <xdr:cNvSpPr/>
      </xdr:nvSpPr>
      <xdr:spPr>
        <a:xfrm>
          <a:off x="13652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97427</xdr:rowOff>
    </xdr:from>
    <xdr:to>
      <xdr:col>76</xdr:col>
      <xdr:colOff>114300</xdr:colOff>
      <xdr:row>105</xdr:row>
      <xdr:rowOff>126819</xdr:rowOff>
    </xdr:to>
    <xdr:cxnSp macro="">
      <xdr:nvCxnSpPr>
        <xdr:cNvPr id="691" name="直線コネクタ 690">
          <a:extLst>
            <a:ext uri="{FF2B5EF4-FFF2-40B4-BE49-F238E27FC236}">
              <a16:creationId xmlns:a16="http://schemas.microsoft.com/office/drawing/2014/main" id="{C5C973BF-5F97-47F4-BDCF-5DE254BEAE99}"/>
            </a:ext>
          </a:extLst>
        </xdr:cNvPr>
        <xdr:cNvCxnSpPr/>
      </xdr:nvCxnSpPr>
      <xdr:spPr>
        <a:xfrm>
          <a:off x="13703300" y="180996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12337</xdr:rowOff>
    </xdr:from>
    <xdr:to>
      <xdr:col>67</xdr:col>
      <xdr:colOff>101600</xdr:colOff>
      <xdr:row>105</xdr:row>
      <xdr:rowOff>113937</xdr:rowOff>
    </xdr:to>
    <xdr:sp macro="" textlink="">
      <xdr:nvSpPr>
        <xdr:cNvPr id="692" name="楕円 691">
          <a:extLst>
            <a:ext uri="{FF2B5EF4-FFF2-40B4-BE49-F238E27FC236}">
              <a16:creationId xmlns:a16="http://schemas.microsoft.com/office/drawing/2014/main" id="{00BE0833-55EC-4A9F-812F-BD755EADC926}"/>
            </a:ext>
          </a:extLst>
        </xdr:cNvPr>
        <xdr:cNvSpPr/>
      </xdr:nvSpPr>
      <xdr:spPr>
        <a:xfrm>
          <a:off x="12763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63137</xdr:rowOff>
    </xdr:from>
    <xdr:to>
      <xdr:col>71</xdr:col>
      <xdr:colOff>177800</xdr:colOff>
      <xdr:row>105</xdr:row>
      <xdr:rowOff>97427</xdr:rowOff>
    </xdr:to>
    <xdr:cxnSp macro="">
      <xdr:nvCxnSpPr>
        <xdr:cNvPr id="693" name="直線コネクタ 692">
          <a:extLst>
            <a:ext uri="{FF2B5EF4-FFF2-40B4-BE49-F238E27FC236}">
              <a16:creationId xmlns:a16="http://schemas.microsoft.com/office/drawing/2014/main" id="{DC2DE544-858D-4636-AC26-316A6F41F4F9}"/>
            </a:ext>
          </a:extLst>
        </xdr:cNvPr>
        <xdr:cNvCxnSpPr/>
      </xdr:nvCxnSpPr>
      <xdr:spPr>
        <a:xfrm>
          <a:off x="12814300" y="180653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94" name="n_1aveValue【庁舎】&#10;有形固定資産減価償却率">
          <a:extLst>
            <a:ext uri="{FF2B5EF4-FFF2-40B4-BE49-F238E27FC236}">
              <a16:creationId xmlns:a16="http://schemas.microsoft.com/office/drawing/2014/main" id="{B12E8DF8-0EE5-4F5C-BE3B-9A60F20AD37D}"/>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695" name="n_2aveValue【庁舎】&#10;有形固定資産減価償却率">
          <a:extLst>
            <a:ext uri="{FF2B5EF4-FFF2-40B4-BE49-F238E27FC236}">
              <a16:creationId xmlns:a16="http://schemas.microsoft.com/office/drawing/2014/main" id="{89785708-F423-4162-A540-2398B779871D}"/>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696" name="n_3aveValue【庁舎】&#10;有形固定資産減価償却率">
          <a:extLst>
            <a:ext uri="{FF2B5EF4-FFF2-40B4-BE49-F238E27FC236}">
              <a16:creationId xmlns:a16="http://schemas.microsoft.com/office/drawing/2014/main" id="{254ABB8D-0D21-4F7F-AD02-B427F2FCAB8B}"/>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697" name="n_4aveValue【庁舎】&#10;有形固定資産減価償却率">
          <a:extLst>
            <a:ext uri="{FF2B5EF4-FFF2-40B4-BE49-F238E27FC236}">
              <a16:creationId xmlns:a16="http://schemas.microsoft.com/office/drawing/2014/main" id="{559F369A-2750-45A1-82A0-5B7C0FF6630D}"/>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2195</xdr:rowOff>
    </xdr:from>
    <xdr:ext cx="405111" cy="259045"/>
    <xdr:sp macro="" textlink="">
      <xdr:nvSpPr>
        <xdr:cNvPr id="698" name="n_1mainValue【庁舎】&#10;有形固定資産減価償却率">
          <a:extLst>
            <a:ext uri="{FF2B5EF4-FFF2-40B4-BE49-F238E27FC236}">
              <a16:creationId xmlns:a16="http://schemas.microsoft.com/office/drawing/2014/main" id="{E3DB3D44-89EA-4D2D-BE06-7314DDFCD9F5}"/>
            </a:ext>
          </a:extLst>
        </xdr:cNvPr>
        <xdr:cNvSpPr txBox="1"/>
      </xdr:nvSpPr>
      <xdr:spPr>
        <a:xfrm>
          <a:off x="152660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168746</xdr:rowOff>
    </xdr:from>
    <xdr:ext cx="405111" cy="259045"/>
    <xdr:sp macro="" textlink="">
      <xdr:nvSpPr>
        <xdr:cNvPr id="699" name="n_2mainValue【庁舎】&#10;有形固定資産減価償却率">
          <a:extLst>
            <a:ext uri="{FF2B5EF4-FFF2-40B4-BE49-F238E27FC236}">
              <a16:creationId xmlns:a16="http://schemas.microsoft.com/office/drawing/2014/main" id="{84949F81-4B57-4144-A13A-61DB5D7AB2CD}"/>
            </a:ext>
          </a:extLst>
        </xdr:cNvPr>
        <xdr:cNvSpPr txBox="1"/>
      </xdr:nvSpPr>
      <xdr:spPr>
        <a:xfrm>
          <a:off x="143897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139354</xdr:rowOff>
    </xdr:from>
    <xdr:ext cx="405111" cy="259045"/>
    <xdr:sp macro="" textlink="">
      <xdr:nvSpPr>
        <xdr:cNvPr id="700" name="n_3mainValue【庁舎】&#10;有形固定資産減価償却率">
          <a:extLst>
            <a:ext uri="{FF2B5EF4-FFF2-40B4-BE49-F238E27FC236}">
              <a16:creationId xmlns:a16="http://schemas.microsoft.com/office/drawing/2014/main" id="{4F31E3E8-2F91-45D7-AA2A-285CFDF9B3E9}"/>
            </a:ext>
          </a:extLst>
        </xdr:cNvPr>
        <xdr:cNvSpPr txBox="1"/>
      </xdr:nvSpPr>
      <xdr:spPr>
        <a:xfrm>
          <a:off x="135007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105064</xdr:rowOff>
    </xdr:from>
    <xdr:ext cx="405111" cy="259045"/>
    <xdr:sp macro="" textlink="">
      <xdr:nvSpPr>
        <xdr:cNvPr id="701" name="n_4mainValue【庁舎】&#10;有形固定資産減価償却率">
          <a:extLst>
            <a:ext uri="{FF2B5EF4-FFF2-40B4-BE49-F238E27FC236}">
              <a16:creationId xmlns:a16="http://schemas.microsoft.com/office/drawing/2014/main" id="{884D4656-9955-404B-8A41-AECDD7FF3D81}"/>
            </a:ext>
          </a:extLst>
        </xdr:cNvPr>
        <xdr:cNvSpPr txBox="1"/>
      </xdr:nvSpPr>
      <xdr:spPr>
        <a:xfrm>
          <a:off x="12611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32E8D25A-B35F-4AD3-9DDC-D85ECE5E138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90690523-724C-4C8B-9A8B-C24986461BA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D25E3DB2-8574-49A6-99B5-877EADAAC82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1E5DF95C-24B3-41D6-96D8-DEF237692AF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6DB160F5-1C04-434A-A394-43141767ED2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482B42BB-52F7-40B4-BA56-152E8375407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E5D9D850-C1B4-44A6-AF1B-E7D6EEE6C2A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A16D16E2-8E68-4682-8C8A-B2C1698D198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FCAE646B-74C2-4269-A08A-30E594FD3C0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9BE596E3-583A-4F45-B9BA-D5FE2854619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a:extLst>
            <a:ext uri="{FF2B5EF4-FFF2-40B4-BE49-F238E27FC236}">
              <a16:creationId xmlns:a16="http://schemas.microsoft.com/office/drawing/2014/main" id="{0F2CDF6C-5D52-4A01-A249-F94318F4565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A32CDF82-3521-456C-8EBC-E528F6B407F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a:extLst>
            <a:ext uri="{FF2B5EF4-FFF2-40B4-BE49-F238E27FC236}">
              <a16:creationId xmlns:a16="http://schemas.microsoft.com/office/drawing/2014/main" id="{433B67D1-2B0F-4114-B5DB-1B1B1AB9690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a:extLst>
            <a:ext uri="{FF2B5EF4-FFF2-40B4-BE49-F238E27FC236}">
              <a16:creationId xmlns:a16="http://schemas.microsoft.com/office/drawing/2014/main" id="{CD7C5DC0-8A68-46AD-B23E-86D31E8FA1D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a:extLst>
            <a:ext uri="{FF2B5EF4-FFF2-40B4-BE49-F238E27FC236}">
              <a16:creationId xmlns:a16="http://schemas.microsoft.com/office/drawing/2014/main" id="{4FD87797-CD9F-4D96-B010-CAD47F27369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a:extLst>
            <a:ext uri="{FF2B5EF4-FFF2-40B4-BE49-F238E27FC236}">
              <a16:creationId xmlns:a16="http://schemas.microsoft.com/office/drawing/2014/main" id="{636D3C81-3966-43DE-A25E-50DE48BB415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a:extLst>
            <a:ext uri="{FF2B5EF4-FFF2-40B4-BE49-F238E27FC236}">
              <a16:creationId xmlns:a16="http://schemas.microsoft.com/office/drawing/2014/main" id="{D99BBF19-B894-4C09-A9FB-3A162E1A62F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a:extLst>
            <a:ext uri="{FF2B5EF4-FFF2-40B4-BE49-F238E27FC236}">
              <a16:creationId xmlns:a16="http://schemas.microsoft.com/office/drawing/2014/main" id="{EDC27EC3-7244-49EC-814A-8828A9E3ADB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a:extLst>
            <a:ext uri="{FF2B5EF4-FFF2-40B4-BE49-F238E27FC236}">
              <a16:creationId xmlns:a16="http://schemas.microsoft.com/office/drawing/2014/main" id="{5E90A59D-1C26-465D-A49A-61A1AD56038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a:extLst>
            <a:ext uri="{FF2B5EF4-FFF2-40B4-BE49-F238E27FC236}">
              <a16:creationId xmlns:a16="http://schemas.microsoft.com/office/drawing/2014/main" id="{5295ADBF-03EA-4576-A909-8DC1D1680ED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a:extLst>
            <a:ext uri="{FF2B5EF4-FFF2-40B4-BE49-F238E27FC236}">
              <a16:creationId xmlns:a16="http://schemas.microsoft.com/office/drawing/2014/main" id="{20E9487E-80B7-4223-822D-5286A30BF71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a:extLst>
            <a:ext uri="{FF2B5EF4-FFF2-40B4-BE49-F238E27FC236}">
              <a16:creationId xmlns:a16="http://schemas.microsoft.com/office/drawing/2014/main" id="{487ED557-9A22-4DE6-8E43-FA6661D3517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62A574B9-B064-4299-8F99-F15C217CF3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7E58E4A2-8BAE-4A83-B037-561D597EDE2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782800C2-CEF2-453F-BE77-FC6CE5F3057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727" name="直線コネクタ 726">
          <a:extLst>
            <a:ext uri="{FF2B5EF4-FFF2-40B4-BE49-F238E27FC236}">
              <a16:creationId xmlns:a16="http://schemas.microsoft.com/office/drawing/2014/main" id="{F49D766D-6572-48FB-9FAA-7A9B79EEF7D2}"/>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728" name="【庁舎】&#10;一人当たり面積最小値テキスト">
          <a:extLst>
            <a:ext uri="{FF2B5EF4-FFF2-40B4-BE49-F238E27FC236}">
              <a16:creationId xmlns:a16="http://schemas.microsoft.com/office/drawing/2014/main" id="{B8892230-92F2-4C1F-AC03-4EB328C3F060}"/>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729" name="直線コネクタ 728">
          <a:extLst>
            <a:ext uri="{FF2B5EF4-FFF2-40B4-BE49-F238E27FC236}">
              <a16:creationId xmlns:a16="http://schemas.microsoft.com/office/drawing/2014/main" id="{D518793D-D475-4747-8BEA-796B3F44B439}"/>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730" name="【庁舎】&#10;一人当たり面積最大値テキスト">
          <a:extLst>
            <a:ext uri="{FF2B5EF4-FFF2-40B4-BE49-F238E27FC236}">
              <a16:creationId xmlns:a16="http://schemas.microsoft.com/office/drawing/2014/main" id="{17C81E9D-97F5-463D-98E0-8B807660296C}"/>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731" name="直線コネクタ 730">
          <a:extLst>
            <a:ext uri="{FF2B5EF4-FFF2-40B4-BE49-F238E27FC236}">
              <a16:creationId xmlns:a16="http://schemas.microsoft.com/office/drawing/2014/main" id="{3D184917-319E-4B41-92D4-D88732293E95}"/>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732" name="【庁舎】&#10;一人当たり面積平均値テキスト">
          <a:extLst>
            <a:ext uri="{FF2B5EF4-FFF2-40B4-BE49-F238E27FC236}">
              <a16:creationId xmlns:a16="http://schemas.microsoft.com/office/drawing/2014/main" id="{AE549152-92D9-4D58-8025-97880B0F82EE}"/>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33" name="フローチャート: 判断 732">
          <a:extLst>
            <a:ext uri="{FF2B5EF4-FFF2-40B4-BE49-F238E27FC236}">
              <a16:creationId xmlns:a16="http://schemas.microsoft.com/office/drawing/2014/main" id="{02E11E3D-D99A-4FEC-BBC0-CC50C3C8F15F}"/>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34" name="フローチャート: 判断 733">
          <a:extLst>
            <a:ext uri="{FF2B5EF4-FFF2-40B4-BE49-F238E27FC236}">
              <a16:creationId xmlns:a16="http://schemas.microsoft.com/office/drawing/2014/main" id="{A1B62F36-6243-4C45-BEDD-E46C5B0B13AA}"/>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35" name="フローチャート: 判断 734">
          <a:extLst>
            <a:ext uri="{FF2B5EF4-FFF2-40B4-BE49-F238E27FC236}">
              <a16:creationId xmlns:a16="http://schemas.microsoft.com/office/drawing/2014/main" id="{1EC2B5D1-7688-40EE-9BCF-36BA8C3005E6}"/>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736" name="フローチャート: 判断 735">
          <a:extLst>
            <a:ext uri="{FF2B5EF4-FFF2-40B4-BE49-F238E27FC236}">
              <a16:creationId xmlns:a16="http://schemas.microsoft.com/office/drawing/2014/main" id="{AAA61302-F270-4DAD-A3C9-34331288A129}"/>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737" name="フローチャート: 判断 736">
          <a:extLst>
            <a:ext uri="{FF2B5EF4-FFF2-40B4-BE49-F238E27FC236}">
              <a16:creationId xmlns:a16="http://schemas.microsoft.com/office/drawing/2014/main" id="{5F851816-BCB8-4272-A4BC-4418EE852E57}"/>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69774060-9985-43D8-A660-15C42B18031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DB9BB618-AB32-4DCD-AFE5-12F430C8CC6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D83E7A36-FC77-4A84-A8C8-183D63B67D4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1FC300AA-3753-45CF-889E-DBF72B7BBE7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2FD99FBC-057A-4245-A0B6-B271C66F224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68943</xdr:rowOff>
    </xdr:from>
    <xdr:to>
      <xdr:col>116</xdr:col>
      <xdr:colOff>114300</xdr:colOff>
      <xdr:row>106</xdr:row>
      <xdr:rowOff>170543</xdr:rowOff>
    </xdr:to>
    <xdr:sp macro="" textlink="">
      <xdr:nvSpPr>
        <xdr:cNvPr id="743" name="楕円 742">
          <a:extLst>
            <a:ext uri="{FF2B5EF4-FFF2-40B4-BE49-F238E27FC236}">
              <a16:creationId xmlns:a16="http://schemas.microsoft.com/office/drawing/2014/main" id="{95430050-4CE2-4A45-B893-4AA2E2F66C9C}"/>
            </a:ext>
          </a:extLst>
        </xdr:cNvPr>
        <xdr:cNvSpPr/>
      </xdr:nvSpPr>
      <xdr:spPr>
        <a:xfrm>
          <a:off x="22110700" y="182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47370</xdr:rowOff>
    </xdr:from>
    <xdr:ext cx="469744" cy="259045"/>
    <xdr:sp macro="" textlink="">
      <xdr:nvSpPr>
        <xdr:cNvPr id="744" name="【庁舎】&#10;一人当たり面積該当値テキスト">
          <a:extLst>
            <a:ext uri="{FF2B5EF4-FFF2-40B4-BE49-F238E27FC236}">
              <a16:creationId xmlns:a16="http://schemas.microsoft.com/office/drawing/2014/main" id="{1A91DC15-0B86-4771-AC8E-9D58AF3F59A3}"/>
            </a:ext>
          </a:extLst>
        </xdr:cNvPr>
        <xdr:cNvSpPr txBox="1"/>
      </xdr:nvSpPr>
      <xdr:spPr>
        <a:xfrm>
          <a:off x="22199600" y="1822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74386</xdr:rowOff>
    </xdr:from>
    <xdr:to>
      <xdr:col>112</xdr:col>
      <xdr:colOff>38100</xdr:colOff>
      <xdr:row>107</xdr:row>
      <xdr:rowOff>4536</xdr:rowOff>
    </xdr:to>
    <xdr:sp macro="" textlink="">
      <xdr:nvSpPr>
        <xdr:cNvPr id="745" name="楕円 744">
          <a:extLst>
            <a:ext uri="{FF2B5EF4-FFF2-40B4-BE49-F238E27FC236}">
              <a16:creationId xmlns:a16="http://schemas.microsoft.com/office/drawing/2014/main" id="{6E74E0BB-5350-45FF-9DA3-9E2015BC60CC}"/>
            </a:ext>
          </a:extLst>
        </xdr:cNvPr>
        <xdr:cNvSpPr/>
      </xdr:nvSpPr>
      <xdr:spPr>
        <a:xfrm>
          <a:off x="21272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119743</xdr:rowOff>
    </xdr:from>
    <xdr:to>
      <xdr:col>116</xdr:col>
      <xdr:colOff>63500</xdr:colOff>
      <xdr:row>106</xdr:row>
      <xdr:rowOff>125186</xdr:rowOff>
    </xdr:to>
    <xdr:cxnSp macro="">
      <xdr:nvCxnSpPr>
        <xdr:cNvPr id="746" name="直線コネクタ 745">
          <a:extLst>
            <a:ext uri="{FF2B5EF4-FFF2-40B4-BE49-F238E27FC236}">
              <a16:creationId xmlns:a16="http://schemas.microsoft.com/office/drawing/2014/main" id="{B22C74C9-D004-4A0D-9ECF-4A8D56C73EB0}"/>
            </a:ext>
          </a:extLst>
        </xdr:cNvPr>
        <xdr:cNvCxnSpPr/>
      </xdr:nvCxnSpPr>
      <xdr:spPr>
        <a:xfrm flipV="1">
          <a:off x="21323300" y="18293443"/>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79829</xdr:rowOff>
    </xdr:from>
    <xdr:to>
      <xdr:col>107</xdr:col>
      <xdr:colOff>101600</xdr:colOff>
      <xdr:row>107</xdr:row>
      <xdr:rowOff>9979</xdr:rowOff>
    </xdr:to>
    <xdr:sp macro="" textlink="">
      <xdr:nvSpPr>
        <xdr:cNvPr id="747" name="楕円 746">
          <a:extLst>
            <a:ext uri="{FF2B5EF4-FFF2-40B4-BE49-F238E27FC236}">
              <a16:creationId xmlns:a16="http://schemas.microsoft.com/office/drawing/2014/main" id="{2739B0C6-51D4-43FE-AF03-ACABDD5CB905}"/>
            </a:ext>
          </a:extLst>
        </xdr:cNvPr>
        <xdr:cNvSpPr/>
      </xdr:nvSpPr>
      <xdr:spPr>
        <a:xfrm>
          <a:off x="20383500" y="1825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125186</xdr:rowOff>
    </xdr:from>
    <xdr:to>
      <xdr:col>111</xdr:col>
      <xdr:colOff>177800</xdr:colOff>
      <xdr:row>106</xdr:row>
      <xdr:rowOff>130629</xdr:rowOff>
    </xdr:to>
    <xdr:cxnSp macro="">
      <xdr:nvCxnSpPr>
        <xdr:cNvPr id="748" name="直線コネクタ 747">
          <a:extLst>
            <a:ext uri="{FF2B5EF4-FFF2-40B4-BE49-F238E27FC236}">
              <a16:creationId xmlns:a16="http://schemas.microsoft.com/office/drawing/2014/main" id="{2D811954-9AEE-424B-83C1-8C257BBCD885}"/>
            </a:ext>
          </a:extLst>
        </xdr:cNvPr>
        <xdr:cNvCxnSpPr/>
      </xdr:nvCxnSpPr>
      <xdr:spPr>
        <a:xfrm flipV="1">
          <a:off x="20434300" y="18298886"/>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83094</xdr:rowOff>
    </xdr:from>
    <xdr:to>
      <xdr:col>102</xdr:col>
      <xdr:colOff>165100</xdr:colOff>
      <xdr:row>107</xdr:row>
      <xdr:rowOff>13244</xdr:rowOff>
    </xdr:to>
    <xdr:sp macro="" textlink="">
      <xdr:nvSpPr>
        <xdr:cNvPr id="749" name="楕円 748">
          <a:extLst>
            <a:ext uri="{FF2B5EF4-FFF2-40B4-BE49-F238E27FC236}">
              <a16:creationId xmlns:a16="http://schemas.microsoft.com/office/drawing/2014/main" id="{0BCD87B3-5545-427B-A24F-E23D1A120CD9}"/>
            </a:ext>
          </a:extLst>
        </xdr:cNvPr>
        <xdr:cNvSpPr/>
      </xdr:nvSpPr>
      <xdr:spPr>
        <a:xfrm>
          <a:off x="19494500" y="182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130629</xdr:rowOff>
    </xdr:from>
    <xdr:to>
      <xdr:col>107</xdr:col>
      <xdr:colOff>50800</xdr:colOff>
      <xdr:row>106</xdr:row>
      <xdr:rowOff>133894</xdr:rowOff>
    </xdr:to>
    <xdr:cxnSp macro="">
      <xdr:nvCxnSpPr>
        <xdr:cNvPr id="750" name="直線コネクタ 749">
          <a:extLst>
            <a:ext uri="{FF2B5EF4-FFF2-40B4-BE49-F238E27FC236}">
              <a16:creationId xmlns:a16="http://schemas.microsoft.com/office/drawing/2014/main" id="{C90D7442-99CB-48C5-8057-783C78D15A7C}"/>
            </a:ext>
          </a:extLst>
        </xdr:cNvPr>
        <xdr:cNvCxnSpPr/>
      </xdr:nvCxnSpPr>
      <xdr:spPr>
        <a:xfrm flipV="1">
          <a:off x="19545300" y="183043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85271</xdr:rowOff>
    </xdr:from>
    <xdr:to>
      <xdr:col>98</xdr:col>
      <xdr:colOff>38100</xdr:colOff>
      <xdr:row>107</xdr:row>
      <xdr:rowOff>15421</xdr:rowOff>
    </xdr:to>
    <xdr:sp macro="" textlink="">
      <xdr:nvSpPr>
        <xdr:cNvPr id="751" name="楕円 750">
          <a:extLst>
            <a:ext uri="{FF2B5EF4-FFF2-40B4-BE49-F238E27FC236}">
              <a16:creationId xmlns:a16="http://schemas.microsoft.com/office/drawing/2014/main" id="{F95F557C-9FDB-4199-B89E-E51FFE04FAF5}"/>
            </a:ext>
          </a:extLst>
        </xdr:cNvPr>
        <xdr:cNvSpPr/>
      </xdr:nvSpPr>
      <xdr:spPr>
        <a:xfrm>
          <a:off x="18605500" y="1825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133894</xdr:rowOff>
    </xdr:from>
    <xdr:to>
      <xdr:col>102</xdr:col>
      <xdr:colOff>114300</xdr:colOff>
      <xdr:row>106</xdr:row>
      <xdr:rowOff>136071</xdr:rowOff>
    </xdr:to>
    <xdr:cxnSp macro="">
      <xdr:nvCxnSpPr>
        <xdr:cNvPr id="752" name="直線コネクタ 751">
          <a:extLst>
            <a:ext uri="{FF2B5EF4-FFF2-40B4-BE49-F238E27FC236}">
              <a16:creationId xmlns:a16="http://schemas.microsoft.com/office/drawing/2014/main" id="{176CB975-20F6-444D-84E6-7F86071FDE2C}"/>
            </a:ext>
          </a:extLst>
        </xdr:cNvPr>
        <xdr:cNvCxnSpPr/>
      </xdr:nvCxnSpPr>
      <xdr:spPr>
        <a:xfrm flipV="1">
          <a:off x="18656300" y="1830759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753" name="n_1aveValue【庁舎】&#10;一人当たり面積">
          <a:extLst>
            <a:ext uri="{FF2B5EF4-FFF2-40B4-BE49-F238E27FC236}">
              <a16:creationId xmlns:a16="http://schemas.microsoft.com/office/drawing/2014/main" id="{7C78F3ED-91ED-4C99-9C63-E7281AA9B67D}"/>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754" name="n_2aveValue【庁舎】&#10;一人当たり面積">
          <a:extLst>
            <a:ext uri="{FF2B5EF4-FFF2-40B4-BE49-F238E27FC236}">
              <a16:creationId xmlns:a16="http://schemas.microsoft.com/office/drawing/2014/main" id="{15617E4A-22A0-4D5F-8051-B9A9A007B596}"/>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755" name="n_3aveValue【庁舎】&#10;一人当たり面積">
          <a:extLst>
            <a:ext uri="{FF2B5EF4-FFF2-40B4-BE49-F238E27FC236}">
              <a16:creationId xmlns:a16="http://schemas.microsoft.com/office/drawing/2014/main" id="{DA05AC25-9B81-4B5D-94BE-5E1AD63529D8}"/>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756" name="n_4aveValue【庁舎】&#10;一人当たり面積">
          <a:extLst>
            <a:ext uri="{FF2B5EF4-FFF2-40B4-BE49-F238E27FC236}">
              <a16:creationId xmlns:a16="http://schemas.microsoft.com/office/drawing/2014/main" id="{01848F17-7438-4A32-83DD-09E9065D8456}"/>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167113</xdr:rowOff>
    </xdr:from>
    <xdr:ext cx="469744" cy="259045"/>
    <xdr:sp macro="" textlink="">
      <xdr:nvSpPr>
        <xdr:cNvPr id="757" name="n_1mainValue【庁舎】&#10;一人当たり面積">
          <a:extLst>
            <a:ext uri="{FF2B5EF4-FFF2-40B4-BE49-F238E27FC236}">
              <a16:creationId xmlns:a16="http://schemas.microsoft.com/office/drawing/2014/main" id="{4610113A-82E7-40FC-B953-78A317FF0809}"/>
            </a:ext>
          </a:extLst>
        </xdr:cNvPr>
        <xdr:cNvSpPr txBox="1"/>
      </xdr:nvSpPr>
      <xdr:spPr>
        <a:xfrm>
          <a:off x="21075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1106</xdr:rowOff>
    </xdr:from>
    <xdr:ext cx="469744" cy="259045"/>
    <xdr:sp macro="" textlink="">
      <xdr:nvSpPr>
        <xdr:cNvPr id="758" name="n_2mainValue【庁舎】&#10;一人当たり面積">
          <a:extLst>
            <a:ext uri="{FF2B5EF4-FFF2-40B4-BE49-F238E27FC236}">
              <a16:creationId xmlns:a16="http://schemas.microsoft.com/office/drawing/2014/main" id="{287185B4-49CE-4DF3-887D-6C320005BB3D}"/>
            </a:ext>
          </a:extLst>
        </xdr:cNvPr>
        <xdr:cNvSpPr txBox="1"/>
      </xdr:nvSpPr>
      <xdr:spPr>
        <a:xfrm>
          <a:off x="20199427" y="1834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4371</xdr:rowOff>
    </xdr:from>
    <xdr:ext cx="469744" cy="259045"/>
    <xdr:sp macro="" textlink="">
      <xdr:nvSpPr>
        <xdr:cNvPr id="759" name="n_3mainValue【庁舎】&#10;一人当たり面積">
          <a:extLst>
            <a:ext uri="{FF2B5EF4-FFF2-40B4-BE49-F238E27FC236}">
              <a16:creationId xmlns:a16="http://schemas.microsoft.com/office/drawing/2014/main" id="{86E9AE33-1732-4D79-8E81-2B5DB1870FD8}"/>
            </a:ext>
          </a:extLst>
        </xdr:cNvPr>
        <xdr:cNvSpPr txBox="1"/>
      </xdr:nvSpPr>
      <xdr:spPr>
        <a:xfrm>
          <a:off x="19310427" y="183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6548</xdr:rowOff>
    </xdr:from>
    <xdr:ext cx="469744" cy="259045"/>
    <xdr:sp macro="" textlink="">
      <xdr:nvSpPr>
        <xdr:cNvPr id="760" name="n_4mainValue【庁舎】&#10;一人当たり面積">
          <a:extLst>
            <a:ext uri="{FF2B5EF4-FFF2-40B4-BE49-F238E27FC236}">
              <a16:creationId xmlns:a16="http://schemas.microsoft.com/office/drawing/2014/main" id="{0559C919-96A8-4C51-B862-6B8A5D5252E6}"/>
            </a:ext>
          </a:extLst>
        </xdr:cNvPr>
        <xdr:cNvSpPr txBox="1"/>
      </xdr:nvSpPr>
      <xdr:spPr>
        <a:xfrm>
          <a:off x="18421427" y="1835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08504549-77DF-4864-896F-7FE8FF7CDC1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59092614-69DD-46E9-8B3F-F1C970B5CB8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83CB2EB0-6277-48C5-82EE-E259C836D79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前後に集中して公共施設を整備しており、それらの施設が順次、耐用年数を迎えていることから、全体的に有形固定資産減価償却率が全国平均や類似団体より高い水準にあるが、中でも福祉施設、保健センター・保健所、消防施設が有形固定資産減価償却率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％を超える高い水準となっている。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特に、福祉施設は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％、保健センター・保健所にあっては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％と類似団体の中でも非常に高い水準となっているが、これは代替施設として平成１２年度に開設した</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総合福祉センター</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本分析における福祉施設、保健センター・保健所のいずれにも該当しないことによる。なお、これらの施設については、「桂川町公共施設等総合管理計画」に基づく個別施設計画を策定し、計画的な維持管理（予防保全）を念頭に、施設の延命化を図ることとしている。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年度は福祉施設において空調機器の更新を行ったことにより、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ポイント改善しているが、図書館においては有形固定資産減価償却率は類似団体と同水準であるものの、空調施設に経年劣化による不具合が散見されるため、計画的に更新を行うこととしている。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また、各施設等の一人当たりの面積は、全ての施設において類似団体平均値を下回っており、効率的な行政運営ができているものの、人口の減少に伴い緩やかな上昇傾向にある。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12,873
12,705
20.14
6,640,552
6,271,055
361,847
3,611,059
4,913,835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少子高齢化（町</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高齢化率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月時点））</a:t>
          </a:r>
          <a:r>
            <a:rPr kumimoji="1" lang="ja-JP" altLang="en-US" sz="1300">
              <a:latin typeface="ＭＳ Ｐゴシック" panose="020B0600070205080204" pitchFamily="50" charset="-128"/>
              <a:ea typeface="ＭＳ Ｐゴシック" panose="020B0600070205080204" pitchFamily="50" charset="-128"/>
            </a:rPr>
            <a:t>や若年層の町外流出等による人口減少に加え、中核となる産業がなく、基幹産業である農業についても概して小規模経営であること等により、財政基盤が弱く、類似団体平均を下回っている。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今後も、町税等の滞納対策や事務・事業の点検・改善の取組みを継続するとともに、ふるさと納税や債券運用、「第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期桂川町まち・ひと・しごと創生総合戦略」（令和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月策定）の取組みを通じ、将来に亘り持続可能な財政基盤の強化に努める。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26307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8716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3326</xdr:rowOff>
    </xdr:from>
    <xdr:to>
      <xdr:col>19</xdr:col>
      <xdr:colOff>133350</xdr:colOff>
      <xdr:row>43</xdr:row>
      <xdr:rowOff>14817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756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3326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641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3326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3641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123976</xdr:rowOff>
    </xdr:from>
    <xdr:to>
      <xdr:col>15</xdr:col>
      <xdr:colOff>133350</xdr:colOff>
      <xdr:row>43</xdr:row>
      <xdr:rowOff>54126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38903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ポイント数値が悪化した要因としては、歳入における地方税や地方交付税、株式等譲渡所得割交付金の増加の影響を、歳出における人件費の増加、物価高騰による物件費の増加、一部事務組合負担金増等による補助費等の増加等の影響が上回ったためである。なお、公債費については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年度に実施した</a:t>
          </a:r>
          <a:r>
            <a:rPr kumimoji="1" lang="en-US" altLang="ja-JP" sz="1200">
              <a:latin typeface="ＭＳ Ｐゴシック" panose="020B0600070205080204" pitchFamily="50" charset="-128"/>
              <a:ea typeface="ＭＳ Ｐゴシック" panose="020B0600070205080204" pitchFamily="50" charset="-128"/>
            </a:rPr>
            <a:t>MCA</a:t>
          </a:r>
          <a:r>
            <a:rPr kumimoji="1" lang="ja-JP" altLang="en-US" sz="1200">
              <a:latin typeface="ＭＳ Ｐゴシック" panose="020B0600070205080204" pitchFamily="50" charset="-128"/>
              <a:ea typeface="ＭＳ Ｐゴシック" panose="020B0600070205080204" pitchFamily="50" charset="-128"/>
            </a:rPr>
            <a:t>無線及び防災倉庫整備事業に係る緊急防災・減災事業債の償還完了等の影響により、前年度比▲</a:t>
          </a:r>
          <a:r>
            <a:rPr kumimoji="1" lang="en-US" altLang="ja-JP" sz="1200">
              <a:latin typeface="ＭＳ Ｐゴシック" panose="020B0600070205080204" pitchFamily="50" charset="-128"/>
              <a:ea typeface="ＭＳ Ｐゴシック" panose="020B0600070205080204" pitchFamily="50" charset="-128"/>
            </a:rPr>
            <a:t>27,819</a:t>
          </a:r>
          <a:r>
            <a:rPr kumimoji="1" lang="ja-JP" altLang="en-US" sz="1200">
              <a:latin typeface="ＭＳ Ｐゴシック" panose="020B0600070205080204" pitchFamily="50" charset="-128"/>
              <a:ea typeface="ＭＳ Ｐゴシック" panose="020B0600070205080204" pitchFamily="50" charset="-128"/>
            </a:rPr>
            <a:t>千円となった。今後も人件費の増や物価高騰など、自治体を取り巻く環境はさらに厳しくなるが、扶助費における資格審査の適正化及び計画的な施設の更新等により経常経費の削減に努める。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164846</xdr:rowOff>
    </xdr:from>
    <xdr:to>
      <xdr:col>23</xdr:col>
      <xdr:colOff>133350</xdr:colOff>
      <xdr:row>66</xdr:row>
      <xdr:rowOff>19812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37646"/>
          <a:ext cx="8382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164846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39780"/>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66</xdr:row>
      <xdr:rowOff>19812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39780"/>
          <a:ext cx="889000" cy="3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14986</xdr:rowOff>
    </xdr:from>
    <xdr:to>
      <xdr:col>11</xdr:col>
      <xdr:colOff>31750</xdr:colOff>
      <xdr:row>66</xdr:row>
      <xdr:rowOff>19812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33068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140462</xdr:rowOff>
    </xdr:from>
    <xdr:to>
      <xdr:col>23</xdr:col>
      <xdr:colOff>184150</xdr:colOff>
      <xdr:row>66</xdr:row>
      <xdr:rowOff>70612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112539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5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114046</xdr:rowOff>
    </xdr:from>
    <xdr:to>
      <xdr:col>19</xdr:col>
      <xdr:colOff>184150</xdr:colOff>
      <xdr:row>65</xdr:row>
      <xdr:rowOff>44196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28973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73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140462</xdr:rowOff>
    </xdr:from>
    <xdr:to>
      <xdr:col>11</xdr:col>
      <xdr:colOff>82550</xdr:colOff>
      <xdr:row>66</xdr:row>
      <xdr:rowOff>70612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55389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135636</xdr:rowOff>
    </xdr:from>
    <xdr:to>
      <xdr:col>7</xdr:col>
      <xdr:colOff>31750</xdr:colOff>
      <xdr:row>66</xdr:row>
      <xdr:rowOff>65786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50563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[157,311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類似団体平均を下回っているのは、主に人件費を要因としている。これは「桂川町第</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次行政改革大綱（平成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年度）」の期間内に勧奨退職職員の増や、退職者の不補充等により、平成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年度正規職員</a:t>
          </a:r>
          <a:r>
            <a:rPr kumimoji="1" lang="en-US" altLang="ja-JP" sz="1100">
              <a:latin typeface="ＭＳ Ｐゴシック" panose="020B0600070205080204" pitchFamily="50" charset="-128"/>
              <a:ea typeface="ＭＳ Ｐゴシック" panose="020B0600070205080204" pitchFamily="50" charset="-128"/>
            </a:rPr>
            <a:t>142</a:t>
          </a:r>
          <a:r>
            <a:rPr kumimoji="1" lang="ja-JP" altLang="en-US" sz="1100">
              <a:latin typeface="ＭＳ Ｐゴシック" panose="020B0600070205080204" pitchFamily="50" charset="-128"/>
              <a:ea typeface="ＭＳ Ｐゴシック" panose="020B0600070205080204" pitchFamily="50" charset="-128"/>
            </a:rPr>
            <a:t>人に対し、平成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122</a:t>
          </a:r>
          <a:r>
            <a:rPr kumimoji="1" lang="ja-JP" altLang="en-US" sz="1100">
              <a:latin typeface="ＭＳ Ｐゴシック" panose="020B0600070205080204" pitchFamily="50" charset="-128"/>
              <a:ea typeface="ＭＳ Ｐゴシック" panose="020B0600070205080204" pitchFamily="50" charset="-128"/>
            </a:rPr>
            <a:t>人と</a:t>
          </a:r>
          <a:r>
            <a:rPr kumimoji="1" lang="en-US" altLang="ja-JP" sz="1100">
              <a:latin typeface="ＭＳ Ｐゴシック" panose="020B0600070205080204" pitchFamily="50" charset="-128"/>
              <a:ea typeface="ＭＳ Ｐゴシック" panose="020B0600070205080204" pitchFamily="50" charset="-128"/>
            </a:rPr>
            <a:t>14.1%</a:t>
          </a:r>
          <a:r>
            <a:rPr kumimoji="1" lang="ja-JP" altLang="en-US" sz="1100">
              <a:latin typeface="ＭＳ Ｐゴシック" panose="020B0600070205080204" pitchFamily="50" charset="-128"/>
              <a:ea typeface="ＭＳ Ｐゴシック" panose="020B0600070205080204" pitchFamily="50" charset="-128"/>
            </a:rPr>
            <a:t>の削減を達成したことによる。令和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年度は再任用職員及び任期付職員（少人数指導教員）を除き</a:t>
          </a:r>
          <a:r>
            <a:rPr kumimoji="1" lang="en-US" altLang="ja-JP" sz="1100">
              <a:latin typeface="ＭＳ Ｐゴシック" panose="020B0600070205080204" pitchFamily="50" charset="-128"/>
              <a:ea typeface="ＭＳ Ｐゴシック" panose="020B0600070205080204" pitchFamily="50" charset="-128"/>
            </a:rPr>
            <a:t>125</a:t>
          </a:r>
          <a:r>
            <a:rPr kumimoji="1" lang="ja-JP" altLang="en-US" sz="1100">
              <a:latin typeface="ＭＳ Ｐゴシック" panose="020B0600070205080204" pitchFamily="50" charset="-128"/>
              <a:ea typeface="ＭＳ Ｐゴシック" panose="020B0600070205080204" pitchFamily="50" charset="-128"/>
            </a:rPr>
            <a:t>人と同水準を保っている。今後も、民間においても実施可能な部分は委託化等を検討し、コストの低減を図っていく方針である。</a:t>
          </a:r>
        </a:p>
        <a:p>
          <a:r>
            <a:rPr kumimoji="1" lang="ja-JP" altLang="en-US" sz="1100">
              <a:latin typeface="ＭＳ Ｐゴシック" panose="020B0600070205080204" pitchFamily="50" charset="-128"/>
              <a:ea typeface="ＭＳ Ｐゴシック" panose="020B0600070205080204" pitchFamily="50" charset="-128"/>
            </a:rPr>
            <a:t>　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決算額については、退職者と新規採用者の人数差や、原油価格高騰による燃料費及び光熱水費の増等の影響により、やや増加している。昨今の物価高騰により町においても厳しい財政運営が予見されるため、引き続き適切な歳出管理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50532</xdr:rowOff>
    </xdr:from>
    <xdr:to>
      <xdr:col>23</xdr:col>
      <xdr:colOff>133350</xdr:colOff>
      <xdr:row>81</xdr:row>
      <xdr:rowOff>53324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37982"/>
          <a:ext cx="8382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50172</xdr:rowOff>
    </xdr:from>
    <xdr:to>
      <xdr:col>19</xdr:col>
      <xdr:colOff>133350</xdr:colOff>
      <xdr:row>81</xdr:row>
      <xdr:rowOff>50532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37622"/>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37877</xdr:rowOff>
    </xdr:from>
    <xdr:to>
      <xdr:col>15</xdr:col>
      <xdr:colOff>82550</xdr:colOff>
      <xdr:row>81</xdr:row>
      <xdr:rowOff>50172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25327"/>
          <a:ext cx="889000" cy="1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147686</xdr:rowOff>
    </xdr:from>
    <xdr:to>
      <xdr:col>11</xdr:col>
      <xdr:colOff>31750</xdr:colOff>
      <xdr:row>81</xdr:row>
      <xdr:rowOff>37877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63686"/>
          <a:ext cx="889000" cy="6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2524</xdr:rowOff>
    </xdr:from>
    <xdr:to>
      <xdr:col>23</xdr:col>
      <xdr:colOff>184150</xdr:colOff>
      <xdr:row>81</xdr:row>
      <xdr:rowOff>104124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8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19051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3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171182</xdr:rowOff>
    </xdr:from>
    <xdr:to>
      <xdr:col>19</xdr:col>
      <xdr:colOff>184150</xdr:colOff>
      <xdr:row>81</xdr:row>
      <xdr:rowOff>101332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8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111509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5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170822</xdr:rowOff>
    </xdr:from>
    <xdr:to>
      <xdr:col>15</xdr:col>
      <xdr:colOff>133350</xdr:colOff>
      <xdr:row>81</xdr:row>
      <xdr:rowOff>100972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8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111149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5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158527</xdr:rowOff>
    </xdr:from>
    <xdr:to>
      <xdr:col>11</xdr:col>
      <xdr:colOff>82550</xdr:colOff>
      <xdr:row>81</xdr:row>
      <xdr:rowOff>88677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7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98854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43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96886</xdr:rowOff>
    </xdr:from>
    <xdr:to>
      <xdr:col>7</xdr:col>
      <xdr:colOff>31750</xdr:colOff>
      <xdr:row>81</xdr:row>
      <xdr:rowOff>27036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1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37213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8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年度以降は人事院勧告に対し、国家公務員給与に準拠した調整を行っていることにより、類似団体平均をやや上回っているものの、</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水準を維持している。今後しばらくは定年による退職の予定がなく、職員の新規採用も退職者補充を原則とするため、町の給与水準に大きな増減は発生しないものと見込まれるが、国交準拠を旨とし給与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86</xdr:row>
      <xdr:rowOff>141816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98839"/>
          <a:ext cx="8382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86</xdr:row>
      <xdr:rowOff>141816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8865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87</xdr:row>
      <xdr:rowOff>64205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88651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155222</xdr:rowOff>
    </xdr:from>
    <xdr:to>
      <xdr:col>68</xdr:col>
      <xdr:colOff>152400</xdr:colOff>
      <xdr:row>87</xdr:row>
      <xdr:rowOff>64205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999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46866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2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xdr:rowOff>
    </xdr:from>
    <xdr:to>
      <xdr:col>68</xdr:col>
      <xdr:colOff>203200</xdr:colOff>
      <xdr:row>87</xdr:row>
      <xdr:rowOff>115005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99782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104422</xdr:rowOff>
    </xdr:from>
    <xdr:to>
      <xdr:col>64</xdr:col>
      <xdr:colOff>152400</xdr:colOff>
      <xdr:row>87</xdr:row>
      <xdr:rowOff>34572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19349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類似団体平均を下回っているのは、「桂川町第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次行政改革大綱（平成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年度）」の期間内に勧奨退職職員の増や、退職者の不補充等により、平成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年度正規職員総数</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人に対し、平成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人と</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％の削減を達成したことが大きな要因である。令和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年度は再任用職員及び任期付職員（少人数指導教員）を除き</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人と同水準を維持している。</a:t>
          </a:r>
        </a:p>
        <a:p>
          <a:r>
            <a:rPr kumimoji="1" lang="ja-JP" altLang="en-US" sz="1300">
              <a:latin typeface="ＭＳ Ｐゴシック" panose="020B0600070205080204" pitchFamily="50" charset="-128"/>
              <a:ea typeface="ＭＳ Ｐゴシック" panose="020B0600070205080204" pitchFamily="50" charset="-128"/>
            </a:rPr>
            <a:t>今後も、職員の新規採用については原則退職者補充とし、適切な定員管理に努める。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38303</xdr:rowOff>
    </xdr:from>
    <xdr:to>
      <xdr:col>81</xdr:col>
      <xdr:colOff>44450</xdr:colOff>
      <xdr:row>61</xdr:row>
      <xdr:rowOff>70155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96753"/>
          <a:ext cx="838200" cy="3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38303</xdr:rowOff>
    </xdr:from>
    <xdr:to>
      <xdr:col>77</xdr:col>
      <xdr:colOff>44450</xdr:colOff>
      <xdr:row>61</xdr:row>
      <xdr:rowOff>44094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496753"/>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40716</xdr:rowOff>
    </xdr:from>
    <xdr:to>
      <xdr:col>72</xdr:col>
      <xdr:colOff>203200</xdr:colOff>
      <xdr:row>61</xdr:row>
      <xdr:rowOff>44094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99166"/>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24308</xdr:rowOff>
    </xdr:from>
    <xdr:to>
      <xdr:col>68</xdr:col>
      <xdr:colOff>152400</xdr:colOff>
      <xdr:row>61</xdr:row>
      <xdr:rowOff>40716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82758"/>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19355</xdr:rowOff>
    </xdr:from>
    <xdr:to>
      <xdr:col>81</xdr:col>
      <xdr:colOff>95250</xdr:colOff>
      <xdr:row>61</xdr:row>
      <xdr:rowOff>120955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35882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2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158953</xdr:rowOff>
    </xdr:from>
    <xdr:to>
      <xdr:col>77</xdr:col>
      <xdr:colOff>95250</xdr:colOff>
      <xdr:row>61</xdr:row>
      <xdr:rowOff>89103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99280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14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164744</xdr:rowOff>
    </xdr:from>
    <xdr:to>
      <xdr:col>73</xdr:col>
      <xdr:colOff>44450</xdr:colOff>
      <xdr:row>61</xdr:row>
      <xdr:rowOff>94894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5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105071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2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161366</xdr:rowOff>
    </xdr:from>
    <xdr:to>
      <xdr:col>68</xdr:col>
      <xdr:colOff>203200</xdr:colOff>
      <xdr:row>61</xdr:row>
      <xdr:rowOff>91516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4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101693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1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144958</xdr:rowOff>
    </xdr:from>
    <xdr:to>
      <xdr:col>64</xdr:col>
      <xdr:colOff>152400</xdr:colOff>
      <xdr:row>61</xdr:row>
      <xdr:rowOff>75108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3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85285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0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年間実施した繰上償還による地方債現在高の大幅減や、近年の投資的経費に係る地方債発行の抑制等により、元利償還金の減少傾向が続いたため、類似団体平均を下回る水準を維持している。</a:t>
          </a:r>
        </a:p>
        <a:p>
          <a:r>
            <a:rPr kumimoji="1" lang="ja-JP" altLang="en-US" sz="1300">
              <a:latin typeface="ＭＳ Ｐゴシック" panose="020B0600070205080204" pitchFamily="50" charset="-128"/>
              <a:ea typeface="ＭＳ Ｐゴシック" panose="020B0600070205080204" pitchFamily="50" charset="-128"/>
            </a:rPr>
            <a:t>　今後は桂川駅周辺地区都市再生整備事業や、町営住宅建替事業等の大型事業に係る償還の本格化により公債費の増加が見込まれるが、従来の方針どおり、事業の実施にあたっては、世代間負担の公平化に留意しつつ、起債に大きく依存することのない財政運営を図り、元利償還金の増加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83820</xdr:rowOff>
    </xdr:from>
    <xdr:to>
      <xdr:col>81</xdr:col>
      <xdr:colOff>44450</xdr:colOff>
      <xdr:row>38</xdr:row>
      <xdr:rowOff>93472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59892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54864</xdr:rowOff>
    </xdr:from>
    <xdr:to>
      <xdr:col>77</xdr:col>
      <xdr:colOff>44450</xdr:colOff>
      <xdr:row>38</xdr:row>
      <xdr:rowOff>83820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5699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54864</xdr:rowOff>
    </xdr:from>
    <xdr:to>
      <xdr:col>72</xdr:col>
      <xdr:colOff>203200</xdr:colOff>
      <xdr:row>38</xdr:row>
      <xdr:rowOff>64516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5699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64516</xdr:rowOff>
    </xdr:from>
    <xdr:to>
      <xdr:col>68</xdr:col>
      <xdr:colOff>152400</xdr:colOff>
      <xdr:row>38</xdr:row>
      <xdr:rowOff>83820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5796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42672</xdr:rowOff>
    </xdr:from>
    <xdr:to>
      <xdr:col>81</xdr:col>
      <xdr:colOff>95250</xdr:colOff>
      <xdr:row>38</xdr:row>
      <xdr:rowOff>144272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59199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40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33020</xdr:rowOff>
    </xdr:from>
    <xdr:to>
      <xdr:col>77</xdr:col>
      <xdr:colOff>95250</xdr:colOff>
      <xdr:row>38</xdr:row>
      <xdr:rowOff>134620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144797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4064</xdr:rowOff>
    </xdr:from>
    <xdr:to>
      <xdr:col>73</xdr:col>
      <xdr:colOff>44450</xdr:colOff>
      <xdr:row>38</xdr:row>
      <xdr:rowOff>105664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115841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13716</xdr:rowOff>
    </xdr:from>
    <xdr:to>
      <xdr:col>68</xdr:col>
      <xdr:colOff>203200</xdr:colOff>
      <xdr:row>38</xdr:row>
      <xdr:rowOff>115316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125493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29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33020</xdr:rowOff>
    </xdr:from>
    <xdr:to>
      <xdr:col>64</xdr:col>
      <xdr:colOff>152400</xdr:colOff>
      <xdr:row>38</xdr:row>
      <xdr:rowOff>134620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144797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現在高における町営住宅二反田団地の建築に係る公営住宅建設事業債の発行額の減、充当可能財源等における臨時財政対策債償還費及び財源対策債償還費の減による基準財政需要額算入見込額の減、基金の積み増しによる充当可能基金の増などの影響により充当可能財源等が将来負担額を上回った結果、将来負担比率は算出されなかった。</a:t>
          </a:r>
        </a:p>
        <a:p>
          <a:r>
            <a:rPr kumimoji="1" lang="ja-JP" altLang="en-US" sz="1100">
              <a:latin typeface="ＭＳ Ｐゴシック" panose="020B0600070205080204" pitchFamily="50" charset="-128"/>
              <a:ea typeface="ＭＳ Ｐゴシック" panose="020B0600070205080204" pitchFamily="50" charset="-128"/>
            </a:rPr>
            <a:t>　今後も地方債残高については増加傾向が続くと見込まれるが、後世への負担を軽減するよう「桂川町第</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次総合計画」（令和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月策定）に沿って、長期的な視野に立った計画的な財政運営を進める。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92408</xdr:rowOff>
    </xdr:from>
    <xdr:to>
      <xdr:col>77</xdr:col>
      <xdr:colOff>44450</xdr:colOff>
      <xdr:row>13</xdr:row>
      <xdr:rowOff>102749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321258"/>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102749</xdr:rowOff>
    </xdr:from>
    <xdr:to>
      <xdr:col>72</xdr:col>
      <xdr:colOff>203200</xdr:colOff>
      <xdr:row>13</xdr:row>
      <xdr:rowOff>161350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331599"/>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27776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42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105911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50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41608</xdr:rowOff>
    </xdr:from>
    <xdr:to>
      <xdr:col>77</xdr:col>
      <xdr:colOff>95250</xdr:colOff>
      <xdr:row>13</xdr:row>
      <xdr:rowOff>143208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27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127985</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35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51949</xdr:rowOff>
    </xdr:from>
    <xdr:to>
      <xdr:col>73</xdr:col>
      <xdr:colOff>44450</xdr:colOff>
      <xdr:row>13</xdr:row>
      <xdr:rowOff>153549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2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163726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049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110550</xdr:rowOff>
    </xdr:from>
    <xdr:to>
      <xdr:col>68</xdr:col>
      <xdr:colOff>203200</xdr:colOff>
      <xdr:row>14</xdr:row>
      <xdr:rowOff>40700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3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50877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1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12,873
12,705
20.14
6,640,552
6,271,055
361,847
3,611,059
4,913,835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年からの</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年間に「桂川町第</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次行政改革大綱」に沿って実施した退職者不補充等による正規職員総数の削減効果等の継続のため、類似団体平均と同水準を維持してきたが、小中学校における少人数学級指導にかかる任期付教員や、会計年度任用職員の増等により、類似団体平均を上回る状況が続いている。</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年度においては、退職者と新規採用者の差や負担率の変動に伴う共済費の増等の影響により</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ポイント悪化し、類似団体との差が大きくなっている。</a:t>
          </a:r>
        </a:p>
        <a:p>
          <a:r>
            <a:rPr kumimoji="1" lang="ja-JP" altLang="en-US" sz="1050">
              <a:latin typeface="ＭＳ Ｐゴシック" panose="020B0600070205080204" pitchFamily="50" charset="-128"/>
              <a:ea typeface="ＭＳ Ｐゴシック" panose="020B0600070205080204" pitchFamily="50" charset="-128"/>
            </a:rPr>
            <a:t>　今後も引き続き、直営で実施している各種事業について、民間での実施可能性の検討等に取り組み、人件費の縮減に努める。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145288</xdr:rowOff>
    </xdr:from>
    <xdr:to>
      <xdr:col>24</xdr:col>
      <xdr:colOff>25400</xdr:colOff>
      <xdr:row>35</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7458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145288</xdr:rowOff>
    </xdr:from>
    <xdr:to>
      <xdr:col>19</xdr:col>
      <xdr:colOff>187325</xdr:colOff>
      <xdr:row>35</xdr:row>
      <xdr:rowOff>28702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9745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28702</xdr:rowOff>
    </xdr:from>
    <xdr:to>
      <xdr:col>15</xdr:col>
      <xdr:colOff>98425</xdr:colOff>
      <xdr:row>35</xdr:row>
      <xdr:rowOff>156718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2945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113284</xdr:rowOff>
    </xdr:from>
    <xdr:to>
      <xdr:col>11</xdr:col>
      <xdr:colOff>9525</xdr:colOff>
      <xdr:row>35</xdr:row>
      <xdr:rowOff>156718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42584"/>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149352</xdr:rowOff>
    </xdr:from>
    <xdr:to>
      <xdr:col>24</xdr:col>
      <xdr:colOff>76200</xdr:colOff>
      <xdr:row>35</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121429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94488</xdr:rowOff>
    </xdr:from>
    <xdr:to>
      <xdr:col>20</xdr:col>
      <xdr:colOff>38100</xdr:colOff>
      <xdr:row>35</xdr:row>
      <xdr:rowOff>24638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0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149352</xdr:rowOff>
    </xdr:from>
    <xdr:to>
      <xdr:col>15</xdr:col>
      <xdr:colOff>149225</xdr:colOff>
      <xdr:row>35</xdr:row>
      <xdr:rowOff>79502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64279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105918</xdr:rowOff>
    </xdr:from>
    <xdr:to>
      <xdr:col>11</xdr:col>
      <xdr:colOff>60325</xdr:colOff>
      <xdr:row>36</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20845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62484</xdr:rowOff>
    </xdr:from>
    <xdr:to>
      <xdr:col>6</xdr:col>
      <xdr:colOff>171450</xdr:colOff>
      <xdr:row>34</xdr:row>
      <xdr:rowOff>164084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148861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950">
              <a:latin typeface="ＭＳ Ｐゴシック" panose="020B0600070205080204" pitchFamily="50" charset="-128"/>
              <a:ea typeface="ＭＳ Ｐゴシック" panose="020B0600070205080204" pitchFamily="50" charset="-128"/>
            </a:rPr>
            <a:t>類似団体平均に比べ高い水準にあるのは、直営で実施している各種事業に係る正規職員の削減に対し、主に臨時的職員雇用でマンパワー不足を補ってきたことに起因する。なお、令和</a:t>
          </a:r>
          <a:r>
            <a:rPr kumimoji="1" lang="en-US" altLang="ja-JP" sz="950">
              <a:latin typeface="ＭＳ Ｐゴシック" panose="020B0600070205080204" pitchFamily="50" charset="-128"/>
              <a:ea typeface="ＭＳ Ｐゴシック" panose="020B0600070205080204" pitchFamily="50" charset="-128"/>
            </a:rPr>
            <a:t>2</a:t>
          </a:r>
          <a:r>
            <a:rPr kumimoji="1" lang="ja-JP" altLang="en-US" sz="950">
              <a:latin typeface="ＭＳ Ｐゴシック" panose="020B0600070205080204" pitchFamily="50" charset="-128"/>
              <a:ea typeface="ＭＳ Ｐゴシック" panose="020B0600070205080204" pitchFamily="50" charset="-128"/>
            </a:rPr>
            <a:t>年度会計年度任用職員制度への移行のため、これまで物件費として計上されていた経費が人件費に置き換わったものの、物価高騰による燃料費及び光熱水費の需要増等の影響により高止まりの状況が続いている。</a:t>
          </a:r>
        </a:p>
        <a:p>
          <a:r>
            <a:rPr kumimoji="1" lang="ja-JP" altLang="en-US" sz="950">
              <a:latin typeface="ＭＳ Ｐゴシック" panose="020B0600070205080204" pitchFamily="50" charset="-128"/>
              <a:ea typeface="ＭＳ Ｐゴシック" panose="020B0600070205080204" pitchFamily="50" charset="-128"/>
            </a:rPr>
            <a:t>　令和</a:t>
          </a:r>
          <a:r>
            <a:rPr kumimoji="1" lang="en-US" altLang="ja-JP" sz="950">
              <a:latin typeface="ＭＳ Ｐゴシック" panose="020B0600070205080204" pitchFamily="50" charset="-128"/>
              <a:ea typeface="ＭＳ Ｐゴシック" panose="020B0600070205080204" pitchFamily="50" charset="-128"/>
            </a:rPr>
            <a:t>5</a:t>
          </a:r>
          <a:r>
            <a:rPr kumimoji="1" lang="ja-JP" altLang="en-US" sz="950">
              <a:latin typeface="ＭＳ Ｐゴシック" panose="020B0600070205080204" pitchFamily="50" charset="-128"/>
              <a:ea typeface="ＭＳ Ｐゴシック" panose="020B0600070205080204" pitchFamily="50" charset="-128"/>
            </a:rPr>
            <a:t>年度の経常収支比率は、先述した物価高騰の影響による燃料費及び光熱水費の大幅な増等により、</a:t>
          </a:r>
          <a:r>
            <a:rPr kumimoji="1" lang="en-US" altLang="ja-JP" sz="950">
              <a:latin typeface="ＭＳ Ｐゴシック" panose="020B0600070205080204" pitchFamily="50" charset="-128"/>
              <a:ea typeface="ＭＳ Ｐゴシック" panose="020B0600070205080204" pitchFamily="50" charset="-128"/>
            </a:rPr>
            <a:t>0.3</a:t>
          </a:r>
          <a:r>
            <a:rPr kumimoji="1" lang="ja-JP" altLang="en-US" sz="950">
              <a:latin typeface="ＭＳ Ｐゴシック" panose="020B0600070205080204" pitchFamily="50" charset="-128"/>
              <a:ea typeface="ＭＳ Ｐゴシック" panose="020B0600070205080204" pitchFamily="50" charset="-128"/>
            </a:rPr>
            <a:t>ポイント悪化している。</a:t>
          </a:r>
        </a:p>
        <a:p>
          <a:r>
            <a:rPr kumimoji="1" lang="ja-JP" altLang="en-US" sz="950">
              <a:latin typeface="ＭＳ Ｐゴシック" panose="020B0600070205080204" pitchFamily="50" charset="-128"/>
              <a:ea typeface="ＭＳ Ｐゴシック" panose="020B0600070205080204" pitchFamily="50" charset="-128"/>
            </a:rPr>
            <a:t>　今後も、これまで実施してきた庁内組織の再編や、住民及び時代のニーズを捉えた必要経費の取捨選択等の取組みを継続し、歳出縮減に努める。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130810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22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159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15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43180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845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52087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163830</xdr:rowOff>
    </xdr:from>
    <xdr:to>
      <xdr:col>65</xdr:col>
      <xdr:colOff>53975</xdr:colOff>
      <xdr:row>18</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78757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平成</a:t>
          </a:r>
          <a:r>
            <a:rPr kumimoji="1" lang="en-US" altLang="ja-JP" sz="1050">
              <a:latin typeface="ＭＳ Ｐゴシック" panose="020B0600070205080204" pitchFamily="50" charset="-128"/>
              <a:ea typeface="ＭＳ Ｐゴシック" panose="020B0600070205080204" pitchFamily="50" charset="-128"/>
            </a:rPr>
            <a:t>18</a:t>
          </a:r>
          <a:r>
            <a:rPr kumimoji="1" lang="ja-JP" altLang="en-US" sz="1050">
              <a:latin typeface="ＭＳ Ｐゴシック" panose="020B0600070205080204" pitchFamily="50" charset="-128"/>
              <a:ea typeface="ＭＳ Ｐゴシック" panose="020B0600070205080204" pitchFamily="50" charset="-128"/>
            </a:rPr>
            <a:t>年度の障害者自立支援制度開始による障害者サービス利用の増加等に伴い障がい者福祉費が膨らんでいることや、乳幼児医療に係る独自助成の拡大、高齢化率（令和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9</a:t>
          </a:r>
          <a:r>
            <a:rPr kumimoji="1" lang="ja-JP" altLang="en-US" sz="1050">
              <a:latin typeface="ＭＳ Ｐゴシック" panose="020B0600070205080204" pitchFamily="50" charset="-128"/>
              <a:ea typeface="ＭＳ Ｐゴシック" panose="020B0600070205080204" pitchFamily="50" charset="-128"/>
            </a:rPr>
            <a:t>月現在：</a:t>
          </a:r>
          <a:r>
            <a:rPr kumimoji="1" lang="en-US" altLang="ja-JP" sz="1050">
              <a:latin typeface="ＭＳ Ｐゴシック" panose="020B0600070205080204" pitchFamily="50" charset="-128"/>
              <a:ea typeface="ＭＳ Ｐゴシック" panose="020B0600070205080204" pitchFamily="50" charset="-128"/>
            </a:rPr>
            <a:t>36.0</a:t>
          </a:r>
          <a:r>
            <a:rPr kumimoji="1" lang="ja-JP" altLang="en-US" sz="1050">
              <a:latin typeface="ＭＳ Ｐゴシック" panose="020B0600070205080204" pitchFamily="50" charset="-128"/>
              <a:ea typeface="ＭＳ Ｐゴシック" panose="020B0600070205080204" pitchFamily="50" charset="-128"/>
            </a:rPr>
            <a:t>％）上昇の影響等により、類似団体平均を大きく上回っている。</a:t>
          </a:r>
        </a:p>
        <a:p>
          <a:r>
            <a:rPr kumimoji="1" lang="ja-JP" altLang="en-US" sz="1050">
              <a:latin typeface="ＭＳ Ｐゴシック" panose="020B0600070205080204" pitchFamily="50" charset="-128"/>
              <a:ea typeface="ＭＳ Ｐゴシック" panose="020B0600070205080204" pitchFamily="50" charset="-128"/>
            </a:rPr>
            <a:t>　なお、令和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年度の経常収支比率は、歳出について障がい者自立支援給付費、障がい児通所支援給付費の大幅増により、高止まりの状況となっている。</a:t>
          </a:r>
        </a:p>
        <a:p>
          <a:r>
            <a:rPr kumimoji="1" lang="ja-JP" altLang="en-US" sz="1050">
              <a:latin typeface="ＭＳ Ｐゴシック" panose="020B0600070205080204" pitchFamily="50" charset="-128"/>
              <a:ea typeface="ＭＳ Ｐゴシック" panose="020B0600070205080204" pitchFamily="50" charset="-128"/>
            </a:rPr>
            <a:t>　少子高齢化の進む本町において、高齢者等に対する支援や、子育て環境の充実は重要な課題であるが、各種手当の見直しや資格審査の適正化等を行い、財政を圧迫する上昇傾向に、可能な限り歯止めをかけるよう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64407</xdr:rowOff>
    </xdr:from>
    <xdr:to>
      <xdr:col>24</xdr:col>
      <xdr:colOff>25400</xdr:colOff>
      <xdr:row>59</xdr:row>
      <xdr:rowOff>64407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1017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7257</xdr:rowOff>
    </xdr:from>
    <xdr:to>
      <xdr:col>19</xdr:col>
      <xdr:colOff>187325</xdr:colOff>
      <xdr:row>59</xdr:row>
      <xdr:rowOff>64407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9513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7257</xdr:rowOff>
    </xdr:from>
    <xdr:to>
      <xdr:col>15</xdr:col>
      <xdr:colOff>98425</xdr:colOff>
      <xdr:row>58</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951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59</xdr:row>
      <xdr:rowOff>75293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9949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13607</xdr:rowOff>
    </xdr:from>
    <xdr:to>
      <xdr:col>24</xdr:col>
      <xdr:colOff>76200</xdr:colOff>
      <xdr:row>59</xdr:row>
      <xdr:rowOff>115207</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157134</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1010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13607</xdr:rowOff>
    </xdr:from>
    <xdr:to>
      <xdr:col>20</xdr:col>
      <xdr:colOff>38100</xdr:colOff>
      <xdr:row>59</xdr:row>
      <xdr:rowOff>115207</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99984</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21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127907</xdr:rowOff>
    </xdr:from>
    <xdr:to>
      <xdr:col>15</xdr:col>
      <xdr:colOff>149225</xdr:colOff>
      <xdr:row>58</xdr:row>
      <xdr:rowOff>58057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42834</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24493</xdr:rowOff>
    </xdr:from>
    <xdr:to>
      <xdr:col>6</xdr:col>
      <xdr:colOff>171450</xdr:colOff>
      <xdr:row>59</xdr:row>
      <xdr:rowOff>126093</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110870</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繰出金について、前年度と比較して県介護保険広域連合負担金及び後期高齢者医療事業に対する繰出金が増となったことにより、類似団体平均を上回った。</a:t>
          </a:r>
        </a:p>
        <a:p>
          <a:r>
            <a:rPr kumimoji="1" lang="ja-JP" altLang="en-US" sz="1100">
              <a:latin typeface="ＭＳ Ｐゴシック" panose="020B0600070205080204" pitchFamily="50" charset="-128"/>
              <a:ea typeface="ＭＳ Ｐゴシック" panose="020B0600070205080204" pitchFamily="50" charset="-128"/>
            </a:rPr>
            <a:t>　なお、令和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年度の経常収支比率は普通交付税をはじめとする経常的一般財源等は増となったものの、その影響を上回る歳出増により、</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ポイント悪化している。</a:t>
          </a:r>
        </a:p>
        <a:p>
          <a:r>
            <a:rPr kumimoji="1" lang="ja-JP" altLang="en-US" sz="1100">
              <a:latin typeface="ＭＳ Ｐゴシック" panose="020B0600070205080204" pitchFamily="50" charset="-128"/>
              <a:ea typeface="ＭＳ Ｐゴシック" panose="020B0600070205080204" pitchFamily="50" charset="-128"/>
            </a:rPr>
            <a:t>　今後介護予防の推進や、特に国民健康保険事業については独立採算の原則に立ち返った保険料の適正化等による財務体質の健全化を図り、税収を主な財源とする一般会計の負担減に努める。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138430</xdr:rowOff>
    </xdr:from>
    <xdr:to>
      <xdr:col>82</xdr:col>
      <xdr:colOff>107950</xdr:colOff>
      <xdr:row>59</xdr:row>
      <xdr:rowOff>161290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2539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77470</xdr:rowOff>
    </xdr:from>
    <xdr:to>
      <xdr:col>78</xdr:col>
      <xdr:colOff>69850</xdr:colOff>
      <xdr:row>59</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193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77470</xdr:rowOff>
    </xdr:from>
    <xdr:to>
      <xdr:col>73</xdr:col>
      <xdr:colOff>180975</xdr:colOff>
      <xdr:row>60</xdr:row>
      <xdr:rowOff>5080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193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153670</xdr:rowOff>
    </xdr:from>
    <xdr:to>
      <xdr:col>69</xdr:col>
      <xdr:colOff>92075</xdr:colOff>
      <xdr:row>60</xdr:row>
      <xdr:rowOff>5080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26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110490</xdr:rowOff>
    </xdr:from>
    <xdr:to>
      <xdr:col>82</xdr:col>
      <xdr:colOff>158750</xdr:colOff>
      <xdr:row>60</xdr:row>
      <xdr:rowOff>40640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82567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87630</xdr:rowOff>
    </xdr:from>
    <xdr:to>
      <xdr:col>78</xdr:col>
      <xdr:colOff>120650</xdr:colOff>
      <xdr:row>60</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2557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28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26670</xdr:rowOff>
    </xdr:from>
    <xdr:to>
      <xdr:col>74</xdr:col>
      <xdr:colOff>31750</xdr:colOff>
      <xdr:row>59</xdr:row>
      <xdr:rowOff>128270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113047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125730</xdr:rowOff>
    </xdr:from>
    <xdr:to>
      <xdr:col>69</xdr:col>
      <xdr:colOff>142875</xdr:colOff>
      <xdr:row>60</xdr:row>
      <xdr:rowOff>55880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40657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32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102870</xdr:rowOff>
    </xdr:from>
    <xdr:to>
      <xdr:col>65</xdr:col>
      <xdr:colOff>53975</xdr:colOff>
      <xdr:row>60</xdr:row>
      <xdr:rowOff>33020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17797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年度においては一部事務組合のふくおか県央環境広域施設組合の前年度の組合基金活用に伴う負担金額調整の反動増や、飯塚地区消防組合負担金増等の影響により、前年度比＋</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ポイントと大幅に悪化し、類似団体平均を上回った。　</a:t>
          </a:r>
        </a:p>
        <a:p>
          <a:r>
            <a:rPr kumimoji="1" lang="ja-JP" altLang="en-US" sz="1100">
              <a:latin typeface="ＭＳ Ｐゴシック" panose="020B0600070205080204" pitchFamily="50" charset="-128"/>
              <a:ea typeface="ＭＳ Ｐゴシック" panose="020B0600070205080204" pitchFamily="50" charset="-128"/>
            </a:rPr>
            <a:t>　各種団体への補助金等については、団体の自立的・自主的運営の促進を求めるとともに、時代の要請に合わないものや所期の目的を達成したものの廃止・圧縮等の抜本的見直しを図り、経費縮減に努める。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147574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340348"/>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1270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74422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449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74422</xdr:rowOff>
    </xdr:from>
    <xdr:to>
      <xdr:col>69</xdr:col>
      <xdr:colOff>92075</xdr:colOff>
      <xdr:row>37</xdr:row>
      <xdr:rowOff>124714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180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135399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平成</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年度～</a:t>
          </a:r>
          <a:r>
            <a:rPr kumimoji="1" lang="en-US" altLang="ja-JP" sz="1000">
              <a:latin typeface="ＭＳ Ｐゴシック" panose="020B0600070205080204" pitchFamily="50" charset="-128"/>
              <a:ea typeface="ＭＳ Ｐゴシック" panose="020B0600070205080204" pitchFamily="50" charset="-128"/>
            </a:rPr>
            <a:t>21</a:t>
          </a:r>
          <a:r>
            <a:rPr kumimoji="1" lang="ja-JP" altLang="en-US" sz="1000">
              <a:latin typeface="ＭＳ Ｐゴシック" panose="020B0600070205080204" pitchFamily="50" charset="-128"/>
              <a:ea typeface="ＭＳ Ｐゴシック" panose="020B0600070205080204" pitchFamily="50" charset="-128"/>
            </a:rPr>
            <a:t>年度の公的資金補償金免除繰上償還及び縁故債繰上償還や、近年の投資的事業の抑制等により、地方債元利償還金の減少傾向が続いたため、類似団体平均を下回る水準を維持している。</a:t>
          </a:r>
        </a:p>
        <a:p>
          <a:r>
            <a:rPr kumimoji="1" lang="ja-JP" altLang="en-US" sz="1000">
              <a:latin typeface="ＭＳ Ｐゴシック" panose="020B0600070205080204" pitchFamily="50" charset="-128"/>
              <a:ea typeface="ＭＳ Ｐゴシック" panose="020B0600070205080204" pitchFamily="50" charset="-128"/>
            </a:rPr>
            <a:t>　なお、令和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年度については平成</a:t>
          </a:r>
          <a:r>
            <a:rPr kumimoji="1" lang="en-US" altLang="ja-JP" sz="1000">
              <a:latin typeface="ＭＳ Ｐゴシック" panose="020B0600070205080204" pitchFamily="50" charset="-128"/>
              <a:ea typeface="ＭＳ Ｐゴシック" panose="020B0600070205080204" pitchFamily="50" charset="-128"/>
            </a:rPr>
            <a:t>24</a:t>
          </a:r>
          <a:r>
            <a:rPr kumimoji="1" lang="ja-JP" altLang="en-US" sz="1000">
              <a:latin typeface="ＭＳ Ｐゴシック" panose="020B0600070205080204" pitchFamily="50" charset="-128"/>
              <a:ea typeface="ＭＳ Ｐゴシック" panose="020B0600070205080204" pitchFamily="50" charset="-128"/>
            </a:rPr>
            <a:t>年度に実施した</a:t>
          </a:r>
          <a:r>
            <a:rPr kumimoji="1" lang="en-US" altLang="ja-JP" sz="1000">
              <a:latin typeface="ＭＳ Ｐゴシック" panose="020B0600070205080204" pitchFamily="50" charset="-128"/>
              <a:ea typeface="ＭＳ Ｐゴシック" panose="020B0600070205080204" pitchFamily="50" charset="-128"/>
            </a:rPr>
            <a:t>MCA</a:t>
          </a:r>
          <a:r>
            <a:rPr kumimoji="1" lang="ja-JP" altLang="en-US" sz="1000">
              <a:latin typeface="ＭＳ Ｐゴシック" panose="020B0600070205080204" pitchFamily="50" charset="-128"/>
              <a:ea typeface="ＭＳ Ｐゴシック" panose="020B0600070205080204" pitchFamily="50" charset="-128"/>
            </a:rPr>
            <a:t>無線及び防災倉庫整備事業に係る緊急防災・減災事業債の償還完了等の影響が、令和元年度臨時財政対策債償還開始等の影響を上回ったことにより、</a:t>
          </a:r>
          <a:r>
            <a:rPr kumimoji="1" lang="en-US" altLang="ja-JP" sz="1000">
              <a:latin typeface="ＭＳ Ｐゴシック" panose="020B0600070205080204" pitchFamily="50" charset="-128"/>
              <a:ea typeface="ＭＳ Ｐゴシック" panose="020B0600070205080204" pitchFamily="50" charset="-128"/>
            </a:rPr>
            <a:t>1.0</a:t>
          </a:r>
          <a:r>
            <a:rPr kumimoji="1" lang="ja-JP" altLang="en-US" sz="1000">
              <a:latin typeface="ＭＳ Ｐゴシック" panose="020B0600070205080204" pitchFamily="50" charset="-128"/>
              <a:ea typeface="ＭＳ Ｐゴシック" panose="020B0600070205080204" pitchFamily="50" charset="-128"/>
            </a:rPr>
            <a:t>ポイント改善している。</a:t>
          </a:r>
        </a:p>
        <a:p>
          <a:r>
            <a:rPr kumimoji="1" lang="ja-JP" altLang="en-US" sz="1000">
              <a:latin typeface="ＭＳ Ｐゴシック" panose="020B0600070205080204" pitchFamily="50" charset="-128"/>
              <a:ea typeface="ＭＳ Ｐゴシック" panose="020B0600070205080204" pitchFamily="50" charset="-128"/>
            </a:rPr>
            <a:t>　今後、町営住宅建替事業等大型事業の地方債償還が本格化してくるが、従来の方針を踏襲し、事業の実施にあたっては、国・県支出金等の財源確保を図り、起債に大きく依存することのない財政運営に努める。</a:t>
          </a: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49276</xdr:rowOff>
    </xdr:from>
    <xdr:to>
      <xdr:col>24</xdr:col>
      <xdr:colOff>25400</xdr:colOff>
      <xdr:row>76</xdr:row>
      <xdr:rowOff>94996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794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44704</xdr:rowOff>
    </xdr:from>
    <xdr:to>
      <xdr:col>19</xdr:col>
      <xdr:colOff>187325</xdr:colOff>
      <xdr:row>76</xdr:row>
      <xdr:rowOff>94996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74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99568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0749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76</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297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169926</xdr:rowOff>
    </xdr:from>
    <xdr:to>
      <xdr:col>24</xdr:col>
      <xdr:colOff>76200</xdr:colOff>
      <xdr:row>76</xdr:row>
      <xdr:rowOff>100076</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15003</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48768</xdr:rowOff>
    </xdr:from>
    <xdr:to>
      <xdr:col>11</xdr:col>
      <xdr:colOff>60325</xdr:colOff>
      <xdr:row>76</xdr:row>
      <xdr:rowOff>150368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160545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公債費以外の経常収支比率が高い要因は、扶助費負担によるところが大きい。特に障がい者自立支援給付費及び障がい児通所給付費は、経常的経費の多くを占めており、財政を圧迫する大きな要因のひとつとなっている。今後も引き続き資格審査の適正化等を徹底し、将来の財政負担の軽減に努める。</a:t>
          </a:r>
        </a:p>
        <a:p>
          <a:r>
            <a:rPr kumimoji="1" lang="ja-JP" altLang="en-US" sz="1050">
              <a:latin typeface="ＭＳ Ｐゴシック" panose="020B0600070205080204" pitchFamily="50" charset="-128"/>
              <a:ea typeface="ＭＳ Ｐゴシック" panose="020B0600070205080204" pitchFamily="50" charset="-128"/>
            </a:rPr>
            <a:t>　また、人件費についても給与改定の影響によって増加傾向にあるため、業務の見直しを徹底し、職員数の適正管理に努める。</a:t>
          </a:r>
        </a:p>
        <a:p>
          <a:r>
            <a:rPr kumimoji="1" lang="ja-JP" altLang="en-US" sz="1050">
              <a:latin typeface="ＭＳ Ｐゴシック" panose="020B0600070205080204" pitchFamily="50" charset="-128"/>
              <a:ea typeface="ＭＳ Ｐゴシック" panose="020B0600070205080204" pitchFamily="50" charset="-128"/>
            </a:rPr>
            <a:t>　物件費については物価高騰の影響により、燃料費や光熱水費が増加傾向にある。施設の空調や公用車の適正利用について、職員間での意識共有を図る。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119380</xdr:rowOff>
    </xdr:from>
    <xdr:to>
      <xdr:col>82</xdr:col>
      <xdr:colOff>107950</xdr:colOff>
      <xdr:row>80</xdr:row>
      <xdr:rowOff>142239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663930"/>
          <a:ext cx="8382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5080</xdr:rowOff>
    </xdr:from>
    <xdr:to>
      <xdr:col>78</xdr:col>
      <xdr:colOff>69850</xdr:colOff>
      <xdr:row>79</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54963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5080</xdr:rowOff>
    </xdr:from>
    <xdr:to>
      <xdr:col>73</xdr:col>
      <xdr:colOff>180975</xdr:colOff>
      <xdr:row>80</xdr:row>
      <xdr:rowOff>100330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54963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92711</xdr:rowOff>
    </xdr:from>
    <xdr:to>
      <xdr:col>69</xdr:col>
      <xdr:colOff>92075</xdr:colOff>
      <xdr:row>80</xdr:row>
      <xdr:rowOff>100330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8087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91439</xdr:rowOff>
    </xdr:from>
    <xdr:to>
      <xdr:col>82</xdr:col>
      <xdr:colOff>158750</xdr:colOff>
      <xdr:row>81</xdr:row>
      <xdr:rowOff>21589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71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68580</xdr:rowOff>
    </xdr:from>
    <xdr:to>
      <xdr:col>78</xdr:col>
      <xdr:colOff>120650</xdr:colOff>
      <xdr:row>79</xdr:row>
      <xdr:rowOff>170180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154957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99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125730</xdr:rowOff>
    </xdr:from>
    <xdr:to>
      <xdr:col>74</xdr:col>
      <xdr:colOff>31750</xdr:colOff>
      <xdr:row>79</xdr:row>
      <xdr:rowOff>55880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49530</xdr:rowOff>
    </xdr:from>
    <xdr:to>
      <xdr:col>69</xdr:col>
      <xdr:colOff>142875</xdr:colOff>
      <xdr:row>80</xdr:row>
      <xdr:rowOff>151130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135907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85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41911</xdr:rowOff>
    </xdr:from>
    <xdr:to>
      <xdr:col>65</xdr:col>
      <xdr:colOff>53975</xdr:colOff>
      <xdr:row>80</xdr:row>
      <xdr:rowOff>143511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128288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84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51108</xdr:rowOff>
    </xdr:from>
    <xdr:to>
      <xdr:col>29</xdr:col>
      <xdr:colOff>127000</xdr:colOff>
      <xdr:row>17</xdr:row>
      <xdr:rowOff>78563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13383"/>
          <a:ext cx="647700" cy="27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66346</xdr:rowOff>
    </xdr:from>
    <xdr:to>
      <xdr:col>26</xdr:col>
      <xdr:colOff>50800</xdr:colOff>
      <xdr:row>17</xdr:row>
      <xdr:rowOff>78563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3028621"/>
          <a:ext cx="698500" cy="12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66346</xdr:rowOff>
    </xdr:from>
    <xdr:to>
      <xdr:col>22</xdr:col>
      <xdr:colOff>114300</xdr:colOff>
      <xdr:row>17</xdr:row>
      <xdr:rowOff>95616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28621"/>
          <a:ext cx="698500" cy="29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95616</xdr:rowOff>
    </xdr:from>
    <xdr:to>
      <xdr:col>18</xdr:col>
      <xdr:colOff>177800</xdr:colOff>
      <xdr:row>17</xdr:row>
      <xdr:rowOff>105268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57891"/>
          <a:ext cx="698500" cy="9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308</xdr:rowOff>
    </xdr:from>
    <xdr:to>
      <xdr:col>29</xdr:col>
      <xdr:colOff>177800</xdr:colOff>
      <xdr:row>17</xdr:row>
      <xdr:rowOff>101908</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62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143835</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34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27763</xdr:rowOff>
    </xdr:from>
    <xdr:to>
      <xdr:col>26</xdr:col>
      <xdr:colOff>101600</xdr:colOff>
      <xdr:row>17</xdr:row>
      <xdr:rowOff>129363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90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114140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76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15546</xdr:rowOff>
    </xdr:from>
    <xdr:to>
      <xdr:col>22</xdr:col>
      <xdr:colOff>165100</xdr:colOff>
      <xdr:row>17</xdr:row>
      <xdr:rowOff>117146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77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101923</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6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44816</xdr:rowOff>
    </xdr:from>
    <xdr:to>
      <xdr:col>19</xdr:col>
      <xdr:colOff>38100</xdr:colOff>
      <xdr:row>17</xdr:row>
      <xdr:rowOff>146416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07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131193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9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54468</xdr:rowOff>
    </xdr:from>
    <xdr:to>
      <xdr:col>15</xdr:col>
      <xdr:colOff>101600</xdr:colOff>
      <xdr:row>17</xdr:row>
      <xdr:rowOff>156068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16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140845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0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125080</xdr:rowOff>
    </xdr:from>
    <xdr:to>
      <xdr:col>29</xdr:col>
      <xdr:colOff>127000</xdr:colOff>
      <xdr:row>37</xdr:row>
      <xdr:rowOff>127595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7249780"/>
          <a:ext cx="64770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125080</xdr:rowOff>
    </xdr:from>
    <xdr:to>
      <xdr:col>26</xdr:col>
      <xdr:colOff>50800</xdr:colOff>
      <xdr:row>37</xdr:row>
      <xdr:rowOff>170983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249780"/>
          <a:ext cx="698500" cy="45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170777</xdr:rowOff>
    </xdr:from>
    <xdr:to>
      <xdr:col>22</xdr:col>
      <xdr:colOff>114300</xdr:colOff>
      <xdr:row>37</xdr:row>
      <xdr:rowOff>170983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7295477"/>
          <a:ext cx="698500" cy="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170777</xdr:rowOff>
    </xdr:from>
    <xdr:to>
      <xdr:col>18</xdr:col>
      <xdr:colOff>177800</xdr:colOff>
      <xdr:row>37</xdr:row>
      <xdr:rowOff>191945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295477"/>
          <a:ext cx="698500" cy="21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76795</xdr:rowOff>
    </xdr:from>
    <xdr:to>
      <xdr:col>29</xdr:col>
      <xdr:colOff>177800</xdr:colOff>
      <xdr:row>37</xdr:row>
      <xdr:rowOff>178395</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201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48872</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17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74280</xdr:rowOff>
    </xdr:from>
    <xdr:to>
      <xdr:col>26</xdr:col>
      <xdr:colOff>101600</xdr:colOff>
      <xdr:row>37</xdr:row>
      <xdr:rowOff>175880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198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160657</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2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120183</xdr:rowOff>
    </xdr:from>
    <xdr:to>
      <xdr:col>22</xdr:col>
      <xdr:colOff>165100</xdr:colOff>
      <xdr:row>37</xdr:row>
      <xdr:rowOff>221783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244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206560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33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119977</xdr:rowOff>
    </xdr:from>
    <xdr:to>
      <xdr:col>19</xdr:col>
      <xdr:colOff>38100</xdr:colOff>
      <xdr:row>37</xdr:row>
      <xdr:rowOff>221577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244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206354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33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141145</xdr:rowOff>
    </xdr:from>
    <xdr:to>
      <xdr:col>15</xdr:col>
      <xdr:colOff>101600</xdr:colOff>
      <xdr:row>37</xdr:row>
      <xdr:rowOff>242745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265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227522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35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12,873
12,705
20.14
6,640,552
6,271,055
361,847
3,611,059
4,913,835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76172</xdr:rowOff>
    </xdr:from>
    <xdr:to>
      <xdr:col>24</xdr:col>
      <xdr:colOff>63500</xdr:colOff>
      <xdr:row>36</xdr:row>
      <xdr:rowOff>101592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48372"/>
          <a:ext cx="8382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73388</xdr:rowOff>
    </xdr:from>
    <xdr:to>
      <xdr:col>19</xdr:col>
      <xdr:colOff>177800</xdr:colOff>
      <xdr:row>36</xdr:row>
      <xdr:rowOff>101592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245588"/>
          <a:ext cx="889000" cy="2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73388</xdr:rowOff>
    </xdr:from>
    <xdr:to>
      <xdr:col>15</xdr:col>
      <xdr:colOff>50800</xdr:colOff>
      <xdr:row>36</xdr:row>
      <xdr:rowOff>83634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45588"/>
          <a:ext cx="889000" cy="1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83634</xdr:rowOff>
    </xdr:from>
    <xdr:to>
      <xdr:col>10</xdr:col>
      <xdr:colOff>114300</xdr:colOff>
      <xdr:row>36</xdr:row>
      <xdr:rowOff>157266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55834"/>
          <a:ext cx="889000" cy="7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25372</xdr:rowOff>
    </xdr:from>
    <xdr:to>
      <xdr:col>24</xdr:col>
      <xdr:colOff>114300</xdr:colOff>
      <xdr:row>36</xdr:row>
      <xdr:rowOff>126972</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9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3799</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7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50792</xdr:rowOff>
    </xdr:from>
    <xdr:to>
      <xdr:col>20</xdr:col>
      <xdr:colOff>38100</xdr:colOff>
      <xdr:row>36</xdr:row>
      <xdr:rowOff>152392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143519</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1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22588</xdr:rowOff>
    </xdr:from>
    <xdr:to>
      <xdr:col>15</xdr:col>
      <xdr:colOff>101600</xdr:colOff>
      <xdr:row>36</xdr:row>
      <xdr:rowOff>124188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115315</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8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32834</xdr:rowOff>
    </xdr:from>
    <xdr:to>
      <xdr:col>10</xdr:col>
      <xdr:colOff>165100</xdr:colOff>
      <xdr:row>36</xdr:row>
      <xdr:rowOff>134434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125561</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9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106466</xdr:rowOff>
    </xdr:from>
    <xdr:to>
      <xdr:col>6</xdr:col>
      <xdr:colOff>38100</xdr:colOff>
      <xdr:row>37</xdr:row>
      <xdr:rowOff>36616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7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27743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7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162866</xdr:rowOff>
    </xdr:from>
    <xdr:to>
      <xdr:col>24</xdr:col>
      <xdr:colOff>63500</xdr:colOff>
      <xdr:row>57</xdr:row>
      <xdr:rowOff>8113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764066"/>
          <a:ext cx="838200" cy="1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162866</xdr:rowOff>
    </xdr:from>
    <xdr:to>
      <xdr:col>19</xdr:col>
      <xdr:colOff>177800</xdr:colOff>
      <xdr:row>57</xdr:row>
      <xdr:rowOff>8538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64066"/>
          <a:ext cx="889000" cy="1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8538</xdr:rowOff>
    </xdr:from>
    <xdr:to>
      <xdr:col>15</xdr:col>
      <xdr:colOff>50800</xdr:colOff>
      <xdr:row>57</xdr:row>
      <xdr:rowOff>11967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78118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11967</xdr:rowOff>
    </xdr:from>
    <xdr:to>
      <xdr:col>10</xdr:col>
      <xdr:colOff>114300</xdr:colOff>
      <xdr:row>57</xdr:row>
      <xdr:rowOff>23480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784617"/>
          <a:ext cx="889000" cy="1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128763</xdr:rowOff>
    </xdr:from>
    <xdr:to>
      <xdr:col>24</xdr:col>
      <xdr:colOff>114300</xdr:colOff>
      <xdr:row>57</xdr:row>
      <xdr:rowOff>58913</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2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43690</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4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112066</xdr:rowOff>
    </xdr:from>
    <xdr:to>
      <xdr:col>20</xdr:col>
      <xdr:colOff>38100</xdr:colOff>
      <xdr:row>57</xdr:row>
      <xdr:rowOff>42216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1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33343</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80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129188</xdr:rowOff>
    </xdr:from>
    <xdr:to>
      <xdr:col>15</xdr:col>
      <xdr:colOff>101600</xdr:colOff>
      <xdr:row>57</xdr:row>
      <xdr:rowOff>59338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50465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132617</xdr:rowOff>
    </xdr:from>
    <xdr:to>
      <xdr:col>10</xdr:col>
      <xdr:colOff>165100</xdr:colOff>
      <xdr:row>57</xdr:row>
      <xdr:rowOff>62767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3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53894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2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144130</xdr:rowOff>
    </xdr:from>
    <xdr:to>
      <xdr:col>6</xdr:col>
      <xdr:colOff>38100</xdr:colOff>
      <xdr:row>57</xdr:row>
      <xdr:rowOff>74280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4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65407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83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77064</xdr:rowOff>
    </xdr:from>
    <xdr:to>
      <xdr:col>24</xdr:col>
      <xdr:colOff>63500</xdr:colOff>
      <xdr:row>77</xdr:row>
      <xdr:rowOff>79899</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278714"/>
          <a:ext cx="8382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77064</xdr:rowOff>
    </xdr:from>
    <xdr:to>
      <xdr:col>19</xdr:col>
      <xdr:colOff>177800</xdr:colOff>
      <xdr:row>77</xdr:row>
      <xdr:rowOff>89179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278714"/>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89179</xdr:rowOff>
    </xdr:from>
    <xdr:to>
      <xdr:col>15</xdr:col>
      <xdr:colOff>50800</xdr:colOff>
      <xdr:row>77</xdr:row>
      <xdr:rowOff>108200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290829"/>
          <a:ext cx="889000" cy="1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108200</xdr:rowOff>
    </xdr:from>
    <xdr:to>
      <xdr:col>10</xdr:col>
      <xdr:colOff>114300</xdr:colOff>
      <xdr:row>77</xdr:row>
      <xdr:rowOff>129504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09850"/>
          <a:ext cx="889000" cy="2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29099</xdr:rowOff>
    </xdr:from>
    <xdr:to>
      <xdr:col>24</xdr:col>
      <xdr:colOff>114300</xdr:colOff>
      <xdr:row>77</xdr:row>
      <xdr:rowOff>130699</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23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7526</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0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26264</xdr:rowOff>
    </xdr:from>
    <xdr:to>
      <xdr:col>20</xdr:col>
      <xdr:colOff>38100</xdr:colOff>
      <xdr:row>77</xdr:row>
      <xdr:rowOff>127864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118991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32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38379</xdr:rowOff>
    </xdr:from>
    <xdr:to>
      <xdr:col>15</xdr:col>
      <xdr:colOff>101600</xdr:colOff>
      <xdr:row>77</xdr:row>
      <xdr:rowOff>139979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24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131106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33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57400</xdr:rowOff>
    </xdr:from>
    <xdr:to>
      <xdr:col>10</xdr:col>
      <xdr:colOff>165100</xdr:colOff>
      <xdr:row>77</xdr:row>
      <xdr:rowOff>159000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25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150127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35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78704</xdr:rowOff>
    </xdr:from>
    <xdr:to>
      <xdr:col>6</xdr:col>
      <xdr:colOff>38100</xdr:colOff>
      <xdr:row>78</xdr:row>
      <xdr:rowOff>8854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2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171431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3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29014</xdr:rowOff>
    </xdr:from>
    <xdr:to>
      <xdr:col>24</xdr:col>
      <xdr:colOff>63500</xdr:colOff>
      <xdr:row>94</xdr:row>
      <xdr:rowOff>83268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973864"/>
          <a:ext cx="838200" cy="2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16246</xdr:rowOff>
    </xdr:from>
    <xdr:to>
      <xdr:col>19</xdr:col>
      <xdr:colOff>177800</xdr:colOff>
      <xdr:row>94</xdr:row>
      <xdr:rowOff>83268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132546"/>
          <a:ext cx="889000" cy="6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16246</xdr:rowOff>
    </xdr:from>
    <xdr:to>
      <xdr:col>15</xdr:col>
      <xdr:colOff>50800</xdr:colOff>
      <xdr:row>96</xdr:row>
      <xdr:rowOff>48640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132546"/>
          <a:ext cx="889000" cy="37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30342</xdr:rowOff>
    </xdr:from>
    <xdr:to>
      <xdr:col>10</xdr:col>
      <xdr:colOff>114300</xdr:colOff>
      <xdr:row>96</xdr:row>
      <xdr:rowOff>48640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130300" y="16489542"/>
          <a:ext cx="889000" cy="1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149664</xdr:rowOff>
    </xdr:from>
    <xdr:to>
      <xdr:col>24</xdr:col>
      <xdr:colOff>114300</xdr:colOff>
      <xdr:row>93</xdr:row>
      <xdr:rowOff>79814</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92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1091</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77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32468</xdr:rowOff>
    </xdr:from>
    <xdr:to>
      <xdr:col>20</xdr:col>
      <xdr:colOff>38100</xdr:colOff>
      <xdr:row>94</xdr:row>
      <xdr:rowOff>134068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14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150595</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92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136896</xdr:rowOff>
    </xdr:from>
    <xdr:to>
      <xdr:col>15</xdr:col>
      <xdr:colOff>101600</xdr:colOff>
      <xdr:row>94</xdr:row>
      <xdr:rowOff>67046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08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83573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8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169290</xdr:rowOff>
    </xdr:from>
    <xdr:to>
      <xdr:col>10</xdr:col>
      <xdr:colOff>165100</xdr:colOff>
      <xdr:row>96</xdr:row>
      <xdr:rowOff>99440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45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115967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23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150992</xdr:rowOff>
    </xdr:from>
    <xdr:to>
      <xdr:col>6</xdr:col>
      <xdr:colOff>38100</xdr:colOff>
      <xdr:row>96</xdr:row>
      <xdr:rowOff>81142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43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97669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21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1689</xdr:rowOff>
    </xdr:from>
    <xdr:to>
      <xdr:col>55</xdr:col>
      <xdr:colOff>0</xdr:colOff>
      <xdr:row>37</xdr:row>
      <xdr:rowOff>20993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345339"/>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1689</xdr:rowOff>
    </xdr:from>
    <xdr:to>
      <xdr:col>50</xdr:col>
      <xdr:colOff>114300</xdr:colOff>
      <xdr:row>37</xdr:row>
      <xdr:rowOff>57587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345339"/>
          <a:ext cx="889000" cy="5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86171</xdr:rowOff>
    </xdr:from>
    <xdr:to>
      <xdr:col>45</xdr:col>
      <xdr:colOff>177800</xdr:colOff>
      <xdr:row>37</xdr:row>
      <xdr:rowOff>57587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915471"/>
          <a:ext cx="889000" cy="48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86171</xdr:rowOff>
    </xdr:from>
    <xdr:to>
      <xdr:col>41</xdr:col>
      <xdr:colOff>50800</xdr:colOff>
      <xdr:row>37</xdr:row>
      <xdr:rowOff>96993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915471"/>
          <a:ext cx="889000" cy="52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141643</xdr:rowOff>
    </xdr:from>
    <xdr:to>
      <xdr:col>55</xdr:col>
      <xdr:colOff>50800</xdr:colOff>
      <xdr:row>37</xdr:row>
      <xdr:rowOff>71793</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3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56570</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2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122339</xdr:rowOff>
    </xdr:from>
    <xdr:to>
      <xdr:col>50</xdr:col>
      <xdr:colOff>165100</xdr:colOff>
      <xdr:row>37</xdr:row>
      <xdr:rowOff>52489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9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43616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38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6787</xdr:rowOff>
    </xdr:from>
    <xdr:to>
      <xdr:col>46</xdr:col>
      <xdr:colOff>38100</xdr:colOff>
      <xdr:row>37</xdr:row>
      <xdr:rowOff>108387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35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99514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44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35371</xdr:rowOff>
    </xdr:from>
    <xdr:to>
      <xdr:col>41</xdr:col>
      <xdr:colOff>101600</xdr:colOff>
      <xdr:row>34</xdr:row>
      <xdr:rowOff>136971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86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128098</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95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46193</xdr:rowOff>
    </xdr:from>
    <xdr:to>
      <xdr:col>36</xdr:col>
      <xdr:colOff>165100</xdr:colOff>
      <xdr:row>37</xdr:row>
      <xdr:rowOff>147793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8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138920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48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44109</xdr:rowOff>
    </xdr:from>
    <xdr:to>
      <xdr:col>55</xdr:col>
      <xdr:colOff>0</xdr:colOff>
      <xdr:row>58</xdr:row>
      <xdr:rowOff>164268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988209"/>
          <a:ext cx="838200" cy="12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44109</xdr:rowOff>
    </xdr:from>
    <xdr:to>
      <xdr:col>50</xdr:col>
      <xdr:colOff>114300</xdr:colOff>
      <xdr:row>58</xdr:row>
      <xdr:rowOff>57835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988209"/>
          <a:ext cx="889000" cy="1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83474</xdr:rowOff>
    </xdr:from>
    <xdr:to>
      <xdr:col>45</xdr:col>
      <xdr:colOff>177800</xdr:colOff>
      <xdr:row>58</xdr:row>
      <xdr:rowOff>57835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56124"/>
          <a:ext cx="889000" cy="1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83474</xdr:rowOff>
    </xdr:from>
    <xdr:to>
      <xdr:col>41</xdr:col>
      <xdr:colOff>50800</xdr:colOff>
      <xdr:row>58</xdr:row>
      <xdr:rowOff>87922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856124"/>
          <a:ext cx="889000" cy="17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113468</xdr:rowOff>
    </xdr:from>
    <xdr:to>
      <xdr:col>55</xdr:col>
      <xdr:colOff>50800</xdr:colOff>
      <xdr:row>59</xdr:row>
      <xdr:rowOff>43618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05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28395</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7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164759</xdr:rowOff>
    </xdr:from>
    <xdr:to>
      <xdr:col>50</xdr:col>
      <xdr:colOff>165100</xdr:colOff>
      <xdr:row>58</xdr:row>
      <xdr:rowOff>94909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3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86036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03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7035</xdr:rowOff>
    </xdr:from>
    <xdr:to>
      <xdr:col>46</xdr:col>
      <xdr:colOff>38100</xdr:colOff>
      <xdr:row>58</xdr:row>
      <xdr:rowOff>108635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5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99762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4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32674</xdr:rowOff>
    </xdr:from>
    <xdr:to>
      <xdr:col>41</xdr:col>
      <xdr:colOff>101600</xdr:colOff>
      <xdr:row>57</xdr:row>
      <xdr:rowOff>134274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125401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89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37122</xdr:rowOff>
    </xdr:from>
    <xdr:to>
      <xdr:col>36</xdr:col>
      <xdr:colOff>165100</xdr:colOff>
      <xdr:row>58</xdr:row>
      <xdr:rowOff>138722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9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129849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07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88308</xdr:rowOff>
    </xdr:from>
    <xdr:to>
      <xdr:col>55</xdr:col>
      <xdr:colOff>0</xdr:colOff>
      <xdr:row>79</xdr:row>
      <xdr:rowOff>97082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632858"/>
          <a:ext cx="838200" cy="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88308</xdr:rowOff>
    </xdr:from>
    <xdr:to>
      <xdr:col>50</xdr:col>
      <xdr:colOff>114300</xdr:colOff>
      <xdr:row>79</xdr:row>
      <xdr:rowOff>97093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632858"/>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114314</xdr:rowOff>
    </xdr:from>
    <xdr:to>
      <xdr:col>45</xdr:col>
      <xdr:colOff>177800</xdr:colOff>
      <xdr:row>79</xdr:row>
      <xdr:rowOff>97093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87414"/>
          <a:ext cx="889000" cy="15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114314</xdr:rowOff>
    </xdr:from>
    <xdr:to>
      <xdr:col>41</xdr:col>
      <xdr:colOff>50800</xdr:colOff>
      <xdr:row>79</xdr:row>
      <xdr:rowOff>69552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87414"/>
          <a:ext cx="889000" cy="12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46282</xdr:rowOff>
    </xdr:from>
    <xdr:to>
      <xdr:col>55</xdr:col>
      <xdr:colOff>50800</xdr:colOff>
      <xdr:row>79</xdr:row>
      <xdr:rowOff>147882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9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132659</xdr:rowOff>
    </xdr:from>
    <xdr:ext cx="378565"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505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37508</xdr:rowOff>
    </xdr:from>
    <xdr:to>
      <xdr:col>50</xdr:col>
      <xdr:colOff>165100</xdr:colOff>
      <xdr:row>79</xdr:row>
      <xdr:rowOff>139108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8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130235</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50017" y="13674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46293</xdr:rowOff>
    </xdr:from>
    <xdr:to>
      <xdr:col>46</xdr:col>
      <xdr:colOff>38100</xdr:colOff>
      <xdr:row>79</xdr:row>
      <xdr:rowOff>147893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139020</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61017" y="13683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63514</xdr:rowOff>
    </xdr:from>
    <xdr:to>
      <xdr:col>41</xdr:col>
      <xdr:colOff>101600</xdr:colOff>
      <xdr:row>78</xdr:row>
      <xdr:rowOff>165114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3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156241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5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18752</xdr:rowOff>
    </xdr:from>
    <xdr:to>
      <xdr:col>36</xdr:col>
      <xdr:colOff>165100</xdr:colOff>
      <xdr:row>79</xdr:row>
      <xdr:rowOff>120352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111479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65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4693</xdr:rowOff>
    </xdr:from>
    <xdr:to>
      <xdr:col>55</xdr:col>
      <xdr:colOff>0</xdr:colOff>
      <xdr:row>98</xdr:row>
      <xdr:rowOff>40762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635343"/>
          <a:ext cx="838200" cy="20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4693</xdr:rowOff>
    </xdr:from>
    <xdr:to>
      <xdr:col>50</xdr:col>
      <xdr:colOff>114300</xdr:colOff>
      <xdr:row>97</xdr:row>
      <xdr:rowOff>28147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35343"/>
          <a:ext cx="889000" cy="2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52141</xdr:rowOff>
    </xdr:from>
    <xdr:to>
      <xdr:col>45</xdr:col>
      <xdr:colOff>177800</xdr:colOff>
      <xdr:row>97</xdr:row>
      <xdr:rowOff>28147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511341"/>
          <a:ext cx="889000" cy="1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52141</xdr:rowOff>
    </xdr:from>
    <xdr:to>
      <xdr:col>41</xdr:col>
      <xdr:colOff>50800</xdr:colOff>
      <xdr:row>97</xdr:row>
      <xdr:rowOff>78933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511341"/>
          <a:ext cx="889000" cy="19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161412</xdr:rowOff>
    </xdr:from>
    <xdr:to>
      <xdr:col>55</xdr:col>
      <xdr:colOff>50800</xdr:colOff>
      <xdr:row>98</xdr:row>
      <xdr:rowOff>91562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9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76339</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0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125343</xdr:rowOff>
    </xdr:from>
    <xdr:to>
      <xdr:col>50</xdr:col>
      <xdr:colOff>165100</xdr:colOff>
      <xdr:row>97</xdr:row>
      <xdr:rowOff>55493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8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72020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35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148797</xdr:rowOff>
    </xdr:from>
    <xdr:to>
      <xdr:col>46</xdr:col>
      <xdr:colOff>38100</xdr:colOff>
      <xdr:row>97</xdr:row>
      <xdr:rowOff>78947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0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95474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38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1341</xdr:rowOff>
    </xdr:from>
    <xdr:to>
      <xdr:col>41</xdr:col>
      <xdr:colOff>101600</xdr:colOff>
      <xdr:row>96</xdr:row>
      <xdr:rowOff>102941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4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119468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28133</xdr:rowOff>
    </xdr:from>
    <xdr:to>
      <xdr:col>36</xdr:col>
      <xdr:colOff>165100</xdr:colOff>
      <xdr:row>97</xdr:row>
      <xdr:rowOff>129733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5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120860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5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85544</xdr:rowOff>
    </xdr:from>
    <xdr:to>
      <xdr:col>85</xdr:col>
      <xdr:colOff>127000</xdr:colOff>
      <xdr:row>38</xdr:row>
      <xdr:rowOff>105296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600644"/>
          <a:ext cx="838200" cy="1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105296</xdr:rowOff>
    </xdr:from>
    <xdr:to>
      <xdr:col>81</xdr:col>
      <xdr:colOff>50800</xdr:colOff>
      <xdr:row>38</xdr:row>
      <xdr:rowOff>120063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620396"/>
          <a:ext cx="889000" cy="1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30726</xdr:rowOff>
    </xdr:from>
    <xdr:to>
      <xdr:col>76</xdr:col>
      <xdr:colOff>114300</xdr:colOff>
      <xdr:row>38</xdr:row>
      <xdr:rowOff>120063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45826"/>
          <a:ext cx="889000" cy="8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83419</xdr:rowOff>
    </xdr:from>
    <xdr:to>
      <xdr:col>71</xdr:col>
      <xdr:colOff>177800</xdr:colOff>
      <xdr:row>38</xdr:row>
      <xdr:rowOff>30726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427069"/>
          <a:ext cx="889000" cy="1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32214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54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34744</xdr:rowOff>
    </xdr:from>
    <xdr:to>
      <xdr:col>85</xdr:col>
      <xdr:colOff>177800</xdr:colOff>
      <xdr:row>38</xdr:row>
      <xdr:rowOff>136344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54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134101</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7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54496</xdr:rowOff>
    </xdr:from>
    <xdr:to>
      <xdr:col>81</xdr:col>
      <xdr:colOff>101600</xdr:colOff>
      <xdr:row>38</xdr:row>
      <xdr:rowOff>156096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147223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66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69263</xdr:rowOff>
    </xdr:from>
    <xdr:to>
      <xdr:col>76</xdr:col>
      <xdr:colOff>165100</xdr:colOff>
      <xdr:row>38</xdr:row>
      <xdr:rowOff>170863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161990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3017" y="6677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151376</xdr:rowOff>
    </xdr:from>
    <xdr:to>
      <xdr:col>72</xdr:col>
      <xdr:colOff>38100</xdr:colOff>
      <xdr:row>38</xdr:row>
      <xdr:rowOff>81527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950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72653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58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32619</xdr:rowOff>
    </xdr:from>
    <xdr:to>
      <xdr:col>67</xdr:col>
      <xdr:colOff>101600</xdr:colOff>
      <xdr:row>37</xdr:row>
      <xdr:rowOff>134219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37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150746</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15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5792</xdr:rowOff>
    </xdr:from>
    <xdr:to>
      <xdr:col>85</xdr:col>
      <xdr:colOff>127000</xdr:colOff>
      <xdr:row>77</xdr:row>
      <xdr:rowOff>11506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207442"/>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5792</xdr:rowOff>
    </xdr:from>
    <xdr:to>
      <xdr:col>81</xdr:col>
      <xdr:colOff>50800</xdr:colOff>
      <xdr:row>77</xdr:row>
      <xdr:rowOff>19896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07442"/>
          <a:ext cx="889000" cy="1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15684</xdr:rowOff>
    </xdr:from>
    <xdr:to>
      <xdr:col>76</xdr:col>
      <xdr:colOff>114300</xdr:colOff>
      <xdr:row>77</xdr:row>
      <xdr:rowOff>19896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217334"/>
          <a:ext cx="8890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15684</xdr:rowOff>
    </xdr:from>
    <xdr:to>
      <xdr:col>71</xdr:col>
      <xdr:colOff>177800</xdr:colOff>
      <xdr:row>77</xdr:row>
      <xdr:rowOff>24902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17334"/>
          <a:ext cx="889000" cy="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132156</xdr:rowOff>
    </xdr:from>
    <xdr:to>
      <xdr:col>85</xdr:col>
      <xdr:colOff>177800</xdr:colOff>
      <xdr:row>77</xdr:row>
      <xdr:rowOff>62306</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6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47083</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7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126442</xdr:rowOff>
    </xdr:from>
    <xdr:to>
      <xdr:col>81</xdr:col>
      <xdr:colOff>101600</xdr:colOff>
      <xdr:row>77</xdr:row>
      <xdr:rowOff>56592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5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47719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24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140546</xdr:rowOff>
    </xdr:from>
    <xdr:to>
      <xdr:col>76</xdr:col>
      <xdr:colOff>165100</xdr:colOff>
      <xdr:row>77</xdr:row>
      <xdr:rowOff>70696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7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61823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26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136334</xdr:rowOff>
    </xdr:from>
    <xdr:to>
      <xdr:col>72</xdr:col>
      <xdr:colOff>38100</xdr:colOff>
      <xdr:row>77</xdr:row>
      <xdr:rowOff>66484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57611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5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145552</xdr:rowOff>
    </xdr:from>
    <xdr:to>
      <xdr:col>67</xdr:col>
      <xdr:colOff>101600</xdr:colOff>
      <xdr:row>77</xdr:row>
      <xdr:rowOff>75702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7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66829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6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133142</xdr:rowOff>
    </xdr:from>
    <xdr:to>
      <xdr:col>85</xdr:col>
      <xdr:colOff>127000</xdr:colOff>
      <xdr:row>98</xdr:row>
      <xdr:rowOff>167334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35242"/>
          <a:ext cx="838200" cy="3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96163</xdr:rowOff>
    </xdr:from>
    <xdr:to>
      <xdr:col>81</xdr:col>
      <xdr:colOff>50800</xdr:colOff>
      <xdr:row>98</xdr:row>
      <xdr:rowOff>133142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98263"/>
          <a:ext cx="889000" cy="3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96163</xdr:rowOff>
    </xdr:from>
    <xdr:to>
      <xdr:col>76</xdr:col>
      <xdr:colOff>114300</xdr:colOff>
      <xdr:row>99</xdr:row>
      <xdr:rowOff>22093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98263"/>
          <a:ext cx="889000" cy="9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14767</xdr:rowOff>
    </xdr:from>
    <xdr:to>
      <xdr:col>71</xdr:col>
      <xdr:colOff>177800</xdr:colOff>
      <xdr:row>99</xdr:row>
      <xdr:rowOff>22093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988317"/>
          <a:ext cx="889000" cy="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116534</xdr:rowOff>
    </xdr:from>
    <xdr:to>
      <xdr:col>85</xdr:col>
      <xdr:colOff>177800</xdr:colOff>
      <xdr:row>99</xdr:row>
      <xdr:rowOff>46684</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31461</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3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82342</xdr:rowOff>
    </xdr:from>
    <xdr:to>
      <xdr:col>81</xdr:col>
      <xdr:colOff>101600</xdr:colOff>
      <xdr:row>99</xdr:row>
      <xdr:rowOff>12492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3619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7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45363</xdr:rowOff>
    </xdr:from>
    <xdr:to>
      <xdr:col>76</xdr:col>
      <xdr:colOff>165100</xdr:colOff>
      <xdr:row>98</xdr:row>
      <xdr:rowOff>146963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138090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4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142743</xdr:rowOff>
    </xdr:from>
    <xdr:to>
      <xdr:col>72</xdr:col>
      <xdr:colOff>38100</xdr:colOff>
      <xdr:row>99</xdr:row>
      <xdr:rowOff>72893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64020</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703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135417</xdr:rowOff>
    </xdr:from>
    <xdr:to>
      <xdr:col>67</xdr:col>
      <xdr:colOff>101600</xdr:colOff>
      <xdr:row>99</xdr:row>
      <xdr:rowOff>65567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3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56694</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3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41663</xdr:rowOff>
    </xdr:from>
    <xdr:to>
      <xdr:col>116</xdr:col>
      <xdr:colOff>63500</xdr:colOff>
      <xdr:row>76</xdr:row>
      <xdr:rowOff>61530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071863"/>
          <a:ext cx="838200" cy="1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61530</xdr:rowOff>
    </xdr:from>
    <xdr:to>
      <xdr:col>111</xdr:col>
      <xdr:colOff>177800</xdr:colOff>
      <xdr:row>76</xdr:row>
      <xdr:rowOff>73003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091730"/>
          <a:ext cx="889000" cy="1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73003</xdr:rowOff>
    </xdr:from>
    <xdr:to>
      <xdr:col>107</xdr:col>
      <xdr:colOff>50800</xdr:colOff>
      <xdr:row>76</xdr:row>
      <xdr:rowOff>82288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103203"/>
          <a:ext cx="889000" cy="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82288</xdr:rowOff>
    </xdr:from>
    <xdr:to>
      <xdr:col>102</xdr:col>
      <xdr:colOff>114300</xdr:colOff>
      <xdr:row>76</xdr:row>
      <xdr:rowOff>94273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112488"/>
          <a:ext cx="88900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162313</xdr:rowOff>
    </xdr:from>
    <xdr:to>
      <xdr:col>116</xdr:col>
      <xdr:colOff>114300</xdr:colOff>
      <xdr:row>76</xdr:row>
      <xdr:rowOff>92463</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02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140740</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9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10730</xdr:rowOff>
    </xdr:from>
    <xdr:to>
      <xdr:col>112</xdr:col>
      <xdr:colOff>38100</xdr:colOff>
      <xdr:row>76</xdr:row>
      <xdr:rowOff>112330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0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103457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3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22203</xdr:rowOff>
    </xdr:from>
    <xdr:to>
      <xdr:col>107</xdr:col>
      <xdr:colOff>101600</xdr:colOff>
      <xdr:row>76</xdr:row>
      <xdr:rowOff>123803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05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114930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4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31488</xdr:rowOff>
    </xdr:from>
    <xdr:to>
      <xdr:col>102</xdr:col>
      <xdr:colOff>165100</xdr:colOff>
      <xdr:row>76</xdr:row>
      <xdr:rowOff>133088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06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124215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5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43473</xdr:rowOff>
    </xdr:from>
    <xdr:to>
      <xdr:col>98</xdr:col>
      <xdr:colOff>38100</xdr:colOff>
      <xdr:row>76</xdr:row>
      <xdr:rowOff>145073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7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136200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6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487,148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円となっており、それぞれの費目に着目しても押し並べて類似団体平均に比して低コストな状況となっている。個別の項目で見ると人件費については「桂川町第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次行政改革大綱」による職員削減効果、公債費については平成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年度と地方債繰上償還効果によるものであるが、本町は財政基盤が弱く、財政力指数では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後と一般財源に乏しいことから、町独自施策を大きく展開することが困難であることが主要因であると思量する。また、義務的経費である扶助費においては少子高齢化等の影響により類似団体平均を大幅に上回っており、他の経費を抑制してでも多くの財源を充当せざるを得ないことも、この状況を助長する原因であると考えられる。なお、更新整備に係る普通建設事業費については、町営住宅二反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棟建築事業の完了や道路橋梁新設改良工事における事業量の大幅な減により、前年度と比較して大幅に減額となっている。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力の脆弱な本町は、国の地方財政施策の動向に大きく左右されるため、財政基盤の安定した自立的な行政運営を可能とするべく、これまでも実施してきた事業の取捨選択等の徹底に加え、ふるさと納税や債券運用、地方創生施策を加速し、将来に亘り活力ある持続可能な地域づくりや自主財源の創出・拡大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12,873
12,705
20.14
6,640,552
6,271,055
361,847
3,611,059
4,913,835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29210</xdr:rowOff>
    </xdr:from>
    <xdr:to>
      <xdr:col>24</xdr:col>
      <xdr:colOff>63500</xdr:colOff>
      <xdr:row>38</xdr:row>
      <xdr:rowOff>52832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44310"/>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50546</xdr:rowOff>
    </xdr:from>
    <xdr:to>
      <xdr:col>19</xdr:col>
      <xdr:colOff>177800</xdr:colOff>
      <xdr:row>38</xdr:row>
      <xdr:rowOff>52832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656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15304</xdr:rowOff>
    </xdr:from>
    <xdr:to>
      <xdr:col>15</xdr:col>
      <xdr:colOff>50800</xdr:colOff>
      <xdr:row>38</xdr:row>
      <xdr:rowOff>50546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30404"/>
          <a:ext cx="8890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15304</xdr:rowOff>
    </xdr:from>
    <xdr:to>
      <xdr:col>10</xdr:col>
      <xdr:colOff>114300</xdr:colOff>
      <xdr:row>38</xdr:row>
      <xdr:rowOff>34734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30404"/>
          <a:ext cx="8890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149860</xdr:rowOff>
    </xdr:from>
    <xdr:to>
      <xdr:col>24</xdr:col>
      <xdr:colOff>114300</xdr:colOff>
      <xdr:row>38</xdr:row>
      <xdr:rowOff>80010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64787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2032</xdr:rowOff>
    </xdr:from>
    <xdr:to>
      <xdr:col>20</xdr:col>
      <xdr:colOff>38100</xdr:colOff>
      <xdr:row>38</xdr:row>
      <xdr:rowOff>103632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94759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0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171196</xdr:rowOff>
    </xdr:from>
    <xdr:to>
      <xdr:col>15</xdr:col>
      <xdr:colOff>101600</xdr:colOff>
      <xdr:row>38</xdr:row>
      <xdr:rowOff>101346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92473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0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135953</xdr:rowOff>
    </xdr:from>
    <xdr:to>
      <xdr:col>10</xdr:col>
      <xdr:colOff>165100</xdr:colOff>
      <xdr:row>38</xdr:row>
      <xdr:rowOff>66103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57231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7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155384</xdr:rowOff>
    </xdr:from>
    <xdr:to>
      <xdr:col>6</xdr:col>
      <xdr:colOff>38100</xdr:colOff>
      <xdr:row>38</xdr:row>
      <xdr:rowOff>85534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76661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9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146032</xdr:rowOff>
    </xdr:from>
    <xdr:to>
      <xdr:col>24</xdr:col>
      <xdr:colOff>63500</xdr:colOff>
      <xdr:row>57</xdr:row>
      <xdr:rowOff>164997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18682"/>
          <a:ext cx="838200" cy="1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133795</xdr:rowOff>
    </xdr:from>
    <xdr:to>
      <xdr:col>19</xdr:col>
      <xdr:colOff>177800</xdr:colOff>
      <xdr:row>57</xdr:row>
      <xdr:rowOff>146032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06445"/>
          <a:ext cx="889000" cy="1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119622</xdr:rowOff>
    </xdr:from>
    <xdr:to>
      <xdr:col>15</xdr:col>
      <xdr:colOff>50800</xdr:colOff>
      <xdr:row>57</xdr:row>
      <xdr:rowOff>133795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20822"/>
          <a:ext cx="889000" cy="18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119622</xdr:rowOff>
    </xdr:from>
    <xdr:to>
      <xdr:col>10</xdr:col>
      <xdr:colOff>114300</xdr:colOff>
      <xdr:row>58</xdr:row>
      <xdr:rowOff>20689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20822"/>
          <a:ext cx="889000" cy="2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114197</xdr:rowOff>
    </xdr:from>
    <xdr:to>
      <xdr:col>24</xdr:col>
      <xdr:colOff>114300</xdr:colOff>
      <xdr:row>58</xdr:row>
      <xdr:rowOff>44347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8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29124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80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95232</xdr:rowOff>
    </xdr:from>
    <xdr:to>
      <xdr:col>20</xdr:col>
      <xdr:colOff>38100</xdr:colOff>
      <xdr:row>58</xdr:row>
      <xdr:rowOff>25382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16509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6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82995</xdr:rowOff>
    </xdr:from>
    <xdr:to>
      <xdr:col>15</xdr:col>
      <xdr:colOff>101600</xdr:colOff>
      <xdr:row>58</xdr:row>
      <xdr:rowOff>13145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4272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4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68822</xdr:rowOff>
    </xdr:from>
    <xdr:to>
      <xdr:col>10</xdr:col>
      <xdr:colOff>165100</xdr:colOff>
      <xdr:row>56</xdr:row>
      <xdr:rowOff>170422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7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161549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62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141339</xdr:rowOff>
    </xdr:from>
    <xdr:to>
      <xdr:col>6</xdr:col>
      <xdr:colOff>38100</xdr:colOff>
      <xdr:row>58</xdr:row>
      <xdr:rowOff>71489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62616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0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26881</xdr:rowOff>
    </xdr:from>
    <xdr:to>
      <xdr:col>24</xdr:col>
      <xdr:colOff>63500</xdr:colOff>
      <xdr:row>75</xdr:row>
      <xdr:rowOff>167337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885631"/>
          <a:ext cx="838200" cy="14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148780</xdr:rowOff>
    </xdr:from>
    <xdr:to>
      <xdr:col>19</xdr:col>
      <xdr:colOff>177800</xdr:colOff>
      <xdr:row>75</xdr:row>
      <xdr:rowOff>167337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007530"/>
          <a:ext cx="889000" cy="1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148780</xdr:rowOff>
    </xdr:from>
    <xdr:to>
      <xdr:col>15</xdr:col>
      <xdr:colOff>50800</xdr:colOff>
      <xdr:row>76</xdr:row>
      <xdr:rowOff>112113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007530"/>
          <a:ext cx="889000" cy="13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112113</xdr:rowOff>
    </xdr:from>
    <xdr:to>
      <xdr:col>10</xdr:col>
      <xdr:colOff>114300</xdr:colOff>
      <xdr:row>77</xdr:row>
      <xdr:rowOff>6294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42313"/>
          <a:ext cx="889000" cy="6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9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147531</xdr:rowOff>
    </xdr:from>
    <xdr:to>
      <xdr:col>24</xdr:col>
      <xdr:colOff>114300</xdr:colOff>
      <xdr:row>75</xdr:row>
      <xdr:rowOff>77681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83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170408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68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116538</xdr:rowOff>
    </xdr:from>
    <xdr:to>
      <xdr:col>20</xdr:col>
      <xdr:colOff>38100</xdr:colOff>
      <xdr:row>76</xdr:row>
      <xdr:rowOff>46689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752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63215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5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97980</xdr:rowOff>
    </xdr:from>
    <xdr:to>
      <xdr:col>15</xdr:col>
      <xdr:colOff>101600</xdr:colOff>
      <xdr:row>76</xdr:row>
      <xdr:rowOff>28130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9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44657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73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61313</xdr:rowOff>
    </xdr:from>
    <xdr:to>
      <xdr:col>10</xdr:col>
      <xdr:colOff>165100</xdr:colOff>
      <xdr:row>76</xdr:row>
      <xdr:rowOff>162913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9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7990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6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126944</xdr:rowOff>
    </xdr:from>
    <xdr:to>
      <xdr:col>6</xdr:col>
      <xdr:colOff>38100</xdr:colOff>
      <xdr:row>77</xdr:row>
      <xdr:rowOff>57094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73620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3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134105</xdr:rowOff>
    </xdr:from>
    <xdr:to>
      <xdr:col>24</xdr:col>
      <xdr:colOff>63500</xdr:colOff>
      <xdr:row>98</xdr:row>
      <xdr:rowOff>164607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936205"/>
          <a:ext cx="838200" cy="3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121749</xdr:rowOff>
    </xdr:from>
    <xdr:to>
      <xdr:col>19</xdr:col>
      <xdr:colOff>177800</xdr:colOff>
      <xdr:row>98</xdr:row>
      <xdr:rowOff>164607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923849"/>
          <a:ext cx="889000" cy="4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121749</xdr:rowOff>
    </xdr:from>
    <xdr:to>
      <xdr:col>15</xdr:col>
      <xdr:colOff>50800</xdr:colOff>
      <xdr:row>99</xdr:row>
      <xdr:rowOff>19337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23849"/>
          <a:ext cx="889000" cy="6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19337</xdr:rowOff>
    </xdr:from>
    <xdr:to>
      <xdr:col>10</xdr:col>
      <xdr:colOff>114300</xdr:colOff>
      <xdr:row>99</xdr:row>
      <xdr:rowOff>60344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92887"/>
          <a:ext cx="889000" cy="4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83305</xdr:rowOff>
    </xdr:from>
    <xdr:to>
      <xdr:col>24</xdr:col>
      <xdr:colOff>114300</xdr:colOff>
      <xdr:row>99</xdr:row>
      <xdr:rowOff>13455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8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61732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6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113807</xdr:rowOff>
    </xdr:from>
    <xdr:to>
      <xdr:col>20</xdr:col>
      <xdr:colOff>38100</xdr:colOff>
      <xdr:row>99</xdr:row>
      <xdr:rowOff>43957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91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35084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700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70949</xdr:rowOff>
    </xdr:from>
    <xdr:to>
      <xdr:col>15</xdr:col>
      <xdr:colOff>101600</xdr:colOff>
      <xdr:row>99</xdr:row>
      <xdr:rowOff>1099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7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163676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6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139987</xdr:rowOff>
    </xdr:from>
    <xdr:to>
      <xdr:col>10</xdr:col>
      <xdr:colOff>165100</xdr:colOff>
      <xdr:row>99</xdr:row>
      <xdr:rowOff>70137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94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61264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703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9544</xdr:rowOff>
    </xdr:from>
    <xdr:to>
      <xdr:col>6</xdr:col>
      <xdr:colOff>38100</xdr:colOff>
      <xdr:row>99</xdr:row>
      <xdr:rowOff>111144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102271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7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18542</xdr:rowOff>
    </xdr:from>
    <xdr:to>
      <xdr:col>55</xdr:col>
      <xdr:colOff>0</xdr:colOff>
      <xdr:row>35</xdr:row>
      <xdr:rowOff>30952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019292"/>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47407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62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19522</xdr:rowOff>
    </xdr:from>
    <xdr:to>
      <xdr:col>50</xdr:col>
      <xdr:colOff>114300</xdr:colOff>
      <xdr:row>35</xdr:row>
      <xdr:rowOff>30952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02027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124151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19522</xdr:rowOff>
    </xdr:from>
    <xdr:to>
      <xdr:col>45</xdr:col>
      <xdr:colOff>177800</xdr:colOff>
      <xdr:row>35</xdr:row>
      <xdr:rowOff>41402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020272"/>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71246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41402</xdr:rowOff>
    </xdr:from>
    <xdr:to>
      <xdr:col>41</xdr:col>
      <xdr:colOff>50800</xdr:colOff>
      <xdr:row>35</xdr:row>
      <xdr:rowOff>57731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042152"/>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141785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121211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139192</xdr:rowOff>
    </xdr:from>
    <xdr:to>
      <xdr:col>55</xdr:col>
      <xdr:colOff>50800</xdr:colOff>
      <xdr:row>35</xdr:row>
      <xdr:rowOff>69342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96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162069</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8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151602</xdr:rowOff>
    </xdr:from>
    <xdr:to>
      <xdr:col>50</xdr:col>
      <xdr:colOff>165100</xdr:colOff>
      <xdr:row>35</xdr:row>
      <xdr:rowOff>81752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98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98279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75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140172</xdr:rowOff>
    </xdr:from>
    <xdr:to>
      <xdr:col>46</xdr:col>
      <xdr:colOff>38100</xdr:colOff>
      <xdr:row>35</xdr:row>
      <xdr:rowOff>70322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96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86849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7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162052</xdr:rowOff>
    </xdr:from>
    <xdr:to>
      <xdr:col>41</xdr:col>
      <xdr:colOff>101600</xdr:colOff>
      <xdr:row>35</xdr:row>
      <xdr:rowOff>92202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108729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76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6931</xdr:rowOff>
    </xdr:from>
    <xdr:to>
      <xdr:col>36</xdr:col>
      <xdr:colOff>165100</xdr:colOff>
      <xdr:row>35</xdr:row>
      <xdr:rowOff>108531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00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125058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78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141117</xdr:rowOff>
    </xdr:from>
    <xdr:to>
      <xdr:col>55</xdr:col>
      <xdr:colOff>0</xdr:colOff>
      <xdr:row>58</xdr:row>
      <xdr:rowOff>149834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85217"/>
          <a:ext cx="838200" cy="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149834</xdr:rowOff>
    </xdr:from>
    <xdr:to>
      <xdr:col>50</xdr:col>
      <xdr:colOff>114300</xdr:colOff>
      <xdr:row>58</xdr:row>
      <xdr:rowOff>150558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93934"/>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150558</xdr:rowOff>
    </xdr:from>
    <xdr:to>
      <xdr:col>45</xdr:col>
      <xdr:colOff>177800</xdr:colOff>
      <xdr:row>58</xdr:row>
      <xdr:rowOff>156685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94658"/>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156685</xdr:rowOff>
    </xdr:from>
    <xdr:to>
      <xdr:col>41</xdr:col>
      <xdr:colOff>50800</xdr:colOff>
      <xdr:row>58</xdr:row>
      <xdr:rowOff>164016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00785"/>
          <a:ext cx="889000" cy="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90317</xdr:rowOff>
    </xdr:from>
    <xdr:to>
      <xdr:col>55</xdr:col>
      <xdr:colOff>50800</xdr:colOff>
      <xdr:row>59</xdr:row>
      <xdr:rowOff>20467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5244</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4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99034</xdr:rowOff>
    </xdr:from>
    <xdr:to>
      <xdr:col>50</xdr:col>
      <xdr:colOff>165100</xdr:colOff>
      <xdr:row>59</xdr:row>
      <xdr:rowOff>29184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4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20311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99758</xdr:rowOff>
    </xdr:from>
    <xdr:to>
      <xdr:col>46</xdr:col>
      <xdr:colOff>38100</xdr:colOff>
      <xdr:row>59</xdr:row>
      <xdr:rowOff>29908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4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21035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36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105885</xdr:rowOff>
    </xdr:from>
    <xdr:to>
      <xdr:col>41</xdr:col>
      <xdr:colOff>101600</xdr:colOff>
      <xdr:row>59</xdr:row>
      <xdr:rowOff>36035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4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27162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4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113216</xdr:rowOff>
    </xdr:from>
    <xdr:to>
      <xdr:col>36</xdr:col>
      <xdr:colOff>165100</xdr:colOff>
      <xdr:row>59</xdr:row>
      <xdr:rowOff>43366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5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34493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142984</xdr:rowOff>
    </xdr:from>
    <xdr:to>
      <xdr:col>55</xdr:col>
      <xdr:colOff>0</xdr:colOff>
      <xdr:row>79</xdr:row>
      <xdr:rowOff>19952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16084"/>
          <a:ext cx="838200" cy="4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142984</xdr:rowOff>
    </xdr:from>
    <xdr:to>
      <xdr:col>50</xdr:col>
      <xdr:colOff>114300</xdr:colOff>
      <xdr:row>79</xdr:row>
      <xdr:rowOff>9962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16084"/>
          <a:ext cx="889000" cy="3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157623</xdr:rowOff>
    </xdr:from>
    <xdr:to>
      <xdr:col>45</xdr:col>
      <xdr:colOff>177800</xdr:colOff>
      <xdr:row>79</xdr:row>
      <xdr:rowOff>9962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30723"/>
          <a:ext cx="889000" cy="2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157623</xdr:rowOff>
    </xdr:from>
    <xdr:to>
      <xdr:col>41</xdr:col>
      <xdr:colOff>50800</xdr:colOff>
      <xdr:row>79</xdr:row>
      <xdr:rowOff>31252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30723"/>
          <a:ext cx="889000" cy="4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140602</xdr:rowOff>
    </xdr:from>
    <xdr:to>
      <xdr:col>55</xdr:col>
      <xdr:colOff>50800</xdr:colOff>
      <xdr:row>79</xdr:row>
      <xdr:rowOff>70752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55529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2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92184</xdr:rowOff>
    </xdr:from>
    <xdr:to>
      <xdr:col>50</xdr:col>
      <xdr:colOff>165100</xdr:colOff>
      <xdr:row>79</xdr:row>
      <xdr:rowOff>22334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13461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5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130612</xdr:rowOff>
    </xdr:from>
    <xdr:to>
      <xdr:col>46</xdr:col>
      <xdr:colOff>38100</xdr:colOff>
      <xdr:row>79</xdr:row>
      <xdr:rowOff>60762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51889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106823</xdr:rowOff>
    </xdr:from>
    <xdr:to>
      <xdr:col>41</xdr:col>
      <xdr:colOff>101600</xdr:colOff>
      <xdr:row>79</xdr:row>
      <xdr:rowOff>36973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7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28100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7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151902</xdr:rowOff>
    </xdr:from>
    <xdr:to>
      <xdr:col>36</xdr:col>
      <xdr:colOff>165100</xdr:colOff>
      <xdr:row>79</xdr:row>
      <xdr:rowOff>82052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2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73179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1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13522</xdr:rowOff>
    </xdr:from>
    <xdr:to>
      <xdr:col>55</xdr:col>
      <xdr:colOff>0</xdr:colOff>
      <xdr:row>98</xdr:row>
      <xdr:rowOff>58054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44172"/>
          <a:ext cx="838200" cy="2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13522</xdr:rowOff>
    </xdr:from>
    <xdr:to>
      <xdr:col>50</xdr:col>
      <xdr:colOff>114300</xdr:colOff>
      <xdr:row>97</xdr:row>
      <xdr:rowOff>105268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44172"/>
          <a:ext cx="889000" cy="9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49366</xdr:rowOff>
    </xdr:from>
    <xdr:to>
      <xdr:col>45</xdr:col>
      <xdr:colOff>177800</xdr:colOff>
      <xdr:row>97</xdr:row>
      <xdr:rowOff>105268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08566"/>
          <a:ext cx="889000" cy="22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49366</xdr:rowOff>
    </xdr:from>
    <xdr:to>
      <xdr:col>41</xdr:col>
      <xdr:colOff>50800</xdr:colOff>
      <xdr:row>98</xdr:row>
      <xdr:rowOff>574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08566"/>
          <a:ext cx="889000" cy="29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7254</xdr:rowOff>
    </xdr:from>
    <xdr:to>
      <xdr:col>55</xdr:col>
      <xdr:colOff>50800</xdr:colOff>
      <xdr:row>98</xdr:row>
      <xdr:rowOff>108854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0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93631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2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134172</xdr:rowOff>
    </xdr:from>
    <xdr:to>
      <xdr:col>50</xdr:col>
      <xdr:colOff>165100</xdr:colOff>
      <xdr:row>97</xdr:row>
      <xdr:rowOff>64322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9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80849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36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54468</xdr:rowOff>
    </xdr:from>
    <xdr:to>
      <xdr:col>46</xdr:col>
      <xdr:colOff>38100</xdr:colOff>
      <xdr:row>97</xdr:row>
      <xdr:rowOff>156068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8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147195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170016</xdr:rowOff>
    </xdr:from>
    <xdr:to>
      <xdr:col>41</xdr:col>
      <xdr:colOff>101600</xdr:colOff>
      <xdr:row>96</xdr:row>
      <xdr:rowOff>100166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5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116693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3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121224</xdr:rowOff>
    </xdr:from>
    <xdr:to>
      <xdr:col>36</xdr:col>
      <xdr:colOff>165100</xdr:colOff>
      <xdr:row>98</xdr:row>
      <xdr:rowOff>51374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5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42501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4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116243</xdr:rowOff>
    </xdr:from>
    <xdr:to>
      <xdr:col>85</xdr:col>
      <xdr:colOff>127000</xdr:colOff>
      <xdr:row>37</xdr:row>
      <xdr:rowOff>132969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59893"/>
          <a:ext cx="8382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132969</xdr:rowOff>
    </xdr:from>
    <xdr:to>
      <xdr:col>81</xdr:col>
      <xdr:colOff>50800</xdr:colOff>
      <xdr:row>37</xdr:row>
      <xdr:rowOff>146876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76619"/>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146876</xdr:rowOff>
    </xdr:from>
    <xdr:to>
      <xdr:col>76</xdr:col>
      <xdr:colOff>114300</xdr:colOff>
      <xdr:row>37</xdr:row>
      <xdr:rowOff>147104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9052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147104</xdr:rowOff>
    </xdr:from>
    <xdr:to>
      <xdr:col>71</xdr:col>
      <xdr:colOff>177800</xdr:colOff>
      <xdr:row>37</xdr:row>
      <xdr:rowOff>156654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90754"/>
          <a:ext cx="889000" cy="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65443</xdr:rowOff>
    </xdr:from>
    <xdr:to>
      <xdr:col>85</xdr:col>
      <xdr:colOff>177800</xdr:colOff>
      <xdr:row>37</xdr:row>
      <xdr:rowOff>167043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151820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2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82169</xdr:rowOff>
    </xdr:from>
    <xdr:to>
      <xdr:col>81</xdr:col>
      <xdr:colOff>101600</xdr:colOff>
      <xdr:row>38</xdr:row>
      <xdr:rowOff>12319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3446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1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96076</xdr:rowOff>
    </xdr:from>
    <xdr:to>
      <xdr:col>76</xdr:col>
      <xdr:colOff>165100</xdr:colOff>
      <xdr:row>38</xdr:row>
      <xdr:rowOff>26226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17353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96304</xdr:rowOff>
    </xdr:from>
    <xdr:to>
      <xdr:col>72</xdr:col>
      <xdr:colOff>38100</xdr:colOff>
      <xdr:row>38</xdr:row>
      <xdr:rowOff>26454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17581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3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105854</xdr:rowOff>
    </xdr:from>
    <xdr:to>
      <xdr:col>67</xdr:col>
      <xdr:colOff>101600</xdr:colOff>
      <xdr:row>38</xdr:row>
      <xdr:rowOff>36004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4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27132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4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109773</xdr:rowOff>
    </xdr:from>
    <xdr:to>
      <xdr:col>85</xdr:col>
      <xdr:colOff>127000</xdr:colOff>
      <xdr:row>58</xdr:row>
      <xdr:rowOff>110299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53873"/>
          <a:ext cx="8382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66404</xdr:rowOff>
    </xdr:from>
    <xdr:to>
      <xdr:col>81</xdr:col>
      <xdr:colOff>50800</xdr:colOff>
      <xdr:row>58</xdr:row>
      <xdr:rowOff>110299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10010504"/>
          <a:ext cx="889000" cy="4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66404</xdr:rowOff>
    </xdr:from>
    <xdr:to>
      <xdr:col>76</xdr:col>
      <xdr:colOff>114300</xdr:colOff>
      <xdr:row>58</xdr:row>
      <xdr:rowOff>102105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10010504"/>
          <a:ext cx="889000" cy="3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64053</xdr:rowOff>
    </xdr:from>
    <xdr:to>
      <xdr:col>71</xdr:col>
      <xdr:colOff>177800</xdr:colOff>
      <xdr:row>58</xdr:row>
      <xdr:rowOff>102105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10008153"/>
          <a:ext cx="889000" cy="3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58973</xdr:rowOff>
    </xdr:from>
    <xdr:to>
      <xdr:col>85</xdr:col>
      <xdr:colOff>177800</xdr:colOff>
      <xdr:row>58</xdr:row>
      <xdr:rowOff>160573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1000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145350</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59499</xdr:rowOff>
    </xdr:from>
    <xdr:to>
      <xdr:col>81</xdr:col>
      <xdr:colOff>101600</xdr:colOff>
      <xdr:row>58</xdr:row>
      <xdr:rowOff>161099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152226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9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15604</xdr:rowOff>
    </xdr:from>
    <xdr:to>
      <xdr:col>76</xdr:col>
      <xdr:colOff>165100</xdr:colOff>
      <xdr:row>58</xdr:row>
      <xdr:rowOff>117204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108331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5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51305</xdr:rowOff>
    </xdr:from>
    <xdr:to>
      <xdr:col>72</xdr:col>
      <xdr:colOff>38100</xdr:colOff>
      <xdr:row>58</xdr:row>
      <xdr:rowOff>152905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9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144032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8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13253</xdr:rowOff>
    </xdr:from>
    <xdr:to>
      <xdr:col>67</xdr:col>
      <xdr:colOff>101600</xdr:colOff>
      <xdr:row>58</xdr:row>
      <xdr:rowOff>114853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5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105980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5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85545</xdr:rowOff>
    </xdr:from>
    <xdr:to>
      <xdr:col>85</xdr:col>
      <xdr:colOff>127000</xdr:colOff>
      <xdr:row>78</xdr:row>
      <xdr:rowOff>105296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458645"/>
          <a:ext cx="8382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105296</xdr:rowOff>
    </xdr:from>
    <xdr:to>
      <xdr:col>81</xdr:col>
      <xdr:colOff>50800</xdr:colOff>
      <xdr:row>78</xdr:row>
      <xdr:rowOff>120064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78396"/>
          <a:ext cx="8890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30727</xdr:rowOff>
    </xdr:from>
    <xdr:to>
      <xdr:col>76</xdr:col>
      <xdr:colOff>114300</xdr:colOff>
      <xdr:row>78</xdr:row>
      <xdr:rowOff>120064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03827"/>
          <a:ext cx="889000" cy="8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83418</xdr:rowOff>
    </xdr:from>
    <xdr:to>
      <xdr:col>71</xdr:col>
      <xdr:colOff>177800</xdr:colOff>
      <xdr:row>78</xdr:row>
      <xdr:rowOff>30727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285068"/>
          <a:ext cx="889000" cy="11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32214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4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34745</xdr:rowOff>
    </xdr:from>
    <xdr:to>
      <xdr:col>85</xdr:col>
      <xdr:colOff>177800</xdr:colOff>
      <xdr:row>78</xdr:row>
      <xdr:rowOff>136345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134101</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3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54496</xdr:rowOff>
    </xdr:from>
    <xdr:to>
      <xdr:col>81</xdr:col>
      <xdr:colOff>101600</xdr:colOff>
      <xdr:row>78</xdr:row>
      <xdr:rowOff>156096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2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147223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5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69264</xdr:rowOff>
    </xdr:from>
    <xdr:to>
      <xdr:col>76</xdr:col>
      <xdr:colOff>165100</xdr:colOff>
      <xdr:row>78</xdr:row>
      <xdr:rowOff>170864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161991</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53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151377</xdr:rowOff>
    </xdr:from>
    <xdr:to>
      <xdr:col>72</xdr:col>
      <xdr:colOff>38100</xdr:colOff>
      <xdr:row>78</xdr:row>
      <xdr:rowOff>81527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5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72654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44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32618</xdr:rowOff>
    </xdr:from>
    <xdr:to>
      <xdr:col>67</xdr:col>
      <xdr:colOff>101600</xdr:colOff>
      <xdr:row>77</xdr:row>
      <xdr:rowOff>134218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23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150745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00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5792</xdr:rowOff>
    </xdr:from>
    <xdr:to>
      <xdr:col>85</xdr:col>
      <xdr:colOff>127000</xdr:colOff>
      <xdr:row>97</xdr:row>
      <xdr:rowOff>11506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636442"/>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5792</xdr:rowOff>
    </xdr:from>
    <xdr:to>
      <xdr:col>81</xdr:col>
      <xdr:colOff>50800</xdr:colOff>
      <xdr:row>97</xdr:row>
      <xdr:rowOff>19896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36442"/>
          <a:ext cx="889000" cy="1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15616</xdr:rowOff>
    </xdr:from>
    <xdr:to>
      <xdr:col>76</xdr:col>
      <xdr:colOff>114300</xdr:colOff>
      <xdr:row>97</xdr:row>
      <xdr:rowOff>19896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646266"/>
          <a:ext cx="889000" cy="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15616</xdr:rowOff>
    </xdr:from>
    <xdr:to>
      <xdr:col>71</xdr:col>
      <xdr:colOff>177800</xdr:colOff>
      <xdr:row>97</xdr:row>
      <xdr:rowOff>24902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46266"/>
          <a:ext cx="889000" cy="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132156</xdr:rowOff>
    </xdr:from>
    <xdr:to>
      <xdr:col>85</xdr:col>
      <xdr:colOff>177800</xdr:colOff>
      <xdr:row>97</xdr:row>
      <xdr:rowOff>62306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9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47083</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126442</xdr:rowOff>
    </xdr:from>
    <xdr:to>
      <xdr:col>81</xdr:col>
      <xdr:colOff>101600</xdr:colOff>
      <xdr:row>97</xdr:row>
      <xdr:rowOff>56592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47719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7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140546</xdr:rowOff>
    </xdr:from>
    <xdr:to>
      <xdr:col>76</xdr:col>
      <xdr:colOff>165100</xdr:colOff>
      <xdr:row>97</xdr:row>
      <xdr:rowOff>70696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9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61823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9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136266</xdr:rowOff>
    </xdr:from>
    <xdr:to>
      <xdr:col>72</xdr:col>
      <xdr:colOff>38100</xdr:colOff>
      <xdr:row>97</xdr:row>
      <xdr:rowOff>66416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9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57543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8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145552</xdr:rowOff>
    </xdr:from>
    <xdr:to>
      <xdr:col>67</xdr:col>
      <xdr:colOff>101600</xdr:colOff>
      <xdr:row>97</xdr:row>
      <xdr:rowOff>75702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0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66829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9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議会費において、類似団体の中でも低コストとなっているのは、いわゆる政務調査費を公費負担していないことや、議員提案により平成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年度の間に議員定数を従前の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人に削減したことにより、人件費が大幅に縮減しているためである。また、総務費においても類似団体平均を大きく下回っているが、これは「桂川町第</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次行政改革大綱」による職員削減について、総務・企画等の内部管理部門を中心に行ったことによる人件費の削減効果が大きいと思量する。さらに、土木費において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町営住宅二反田</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団地</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B</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棟建築事業の完了や道路橋梁新設改良工事における事業量の大幅な減に</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より大きく減少している。</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一方、労働費においては、旧産炭地域特有の就労対策関係費により、類似団体平均を大きく上回っている。また、衛生費においては、類似団体平均を下回っているものの、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一部事務組合のふくおか県央環境広域施設組合の前年度の組合基金活用に伴う負担金額調整の反動増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等の影響により、令和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年度と同水準まで増加している。さらに、</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民生費においては、障がい者福祉に関する扶助費の需要や、物価高騰対応重点支援地方創生臨時交付金を活用した各種給付事業の影響により、類似団体平均を大きく上回っている。ただし、性質的歳出と同様、それぞれの費目で押し並べて類似団体平均に比して低コストな状況になっているのは、本町の歳入構造や、社会保障関係経費の代表的費目である民生費の増加圧力の他費目への波及によるものに起因していると思量す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財政構造の改善のため、事務・事業の総点検等の歳出効率化はもちろん、地域の新たな雇用拡大や既存産業の活性化、地域資源を活かした産業開発等の歳入増加に資する施策の展開を図り、行財政基盤の安定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財政調整基金残高は、令和元年度の約</a:t>
          </a:r>
          <a:r>
            <a:rPr kumimoji="1" lang="en-US" altLang="ja-JP" sz="1100">
              <a:solidFill>
                <a:sysClr val="windowText" lastClr="000000"/>
              </a:solidFill>
              <a:latin typeface="ＭＳ ゴシック" pitchFamily="49" charset="-128"/>
              <a:ea typeface="ＭＳ ゴシック" pitchFamily="49" charset="-128"/>
            </a:rPr>
            <a:t>740</a:t>
          </a:r>
          <a:r>
            <a:rPr kumimoji="1" lang="ja-JP" altLang="en-US" sz="1100">
              <a:solidFill>
                <a:sysClr val="windowText" lastClr="000000"/>
              </a:solidFill>
              <a:latin typeface="ＭＳ ゴシック" pitchFamily="49" charset="-128"/>
              <a:ea typeface="ＭＳ ゴシック" pitchFamily="49" charset="-128"/>
            </a:rPr>
            <a:t>百万円から令和</a:t>
          </a:r>
          <a:r>
            <a:rPr kumimoji="1" lang="en-US" altLang="ja-JP" sz="1100">
              <a:solidFill>
                <a:sysClr val="windowText" lastClr="000000"/>
              </a:solidFill>
              <a:latin typeface="ＭＳ ゴシック" pitchFamily="49" charset="-128"/>
              <a:ea typeface="ＭＳ ゴシック" pitchFamily="49" charset="-128"/>
            </a:rPr>
            <a:t>5</a:t>
          </a:r>
          <a:r>
            <a:rPr kumimoji="1" lang="ja-JP" altLang="en-US" sz="1100">
              <a:solidFill>
                <a:sysClr val="windowText" lastClr="000000"/>
              </a:solidFill>
              <a:latin typeface="ＭＳ ゴシック" pitchFamily="49" charset="-128"/>
              <a:ea typeface="ＭＳ ゴシック" pitchFamily="49" charset="-128"/>
            </a:rPr>
            <a:t>年度は約</a:t>
          </a:r>
          <a:r>
            <a:rPr kumimoji="1" lang="en-US" altLang="ja-JP" sz="1100">
              <a:solidFill>
                <a:sysClr val="windowText" lastClr="000000"/>
              </a:solidFill>
              <a:latin typeface="ＭＳ ゴシック" pitchFamily="49" charset="-128"/>
              <a:ea typeface="ＭＳ ゴシック" pitchFamily="49" charset="-128"/>
            </a:rPr>
            <a:t>790</a:t>
          </a:r>
          <a:r>
            <a:rPr kumimoji="1" lang="ja-JP" altLang="en-US" sz="1100">
              <a:solidFill>
                <a:sysClr val="windowText" lastClr="000000"/>
              </a:solidFill>
              <a:latin typeface="ＭＳ ゴシック" pitchFamily="49" charset="-128"/>
              <a:ea typeface="ＭＳ ゴシック" pitchFamily="49" charset="-128"/>
            </a:rPr>
            <a:t>百万円に増加している。また、実質収支比率は</a:t>
          </a:r>
          <a:r>
            <a:rPr kumimoji="1" lang="en-US" altLang="ja-JP" sz="1100">
              <a:solidFill>
                <a:sysClr val="windowText" lastClr="000000"/>
              </a:solidFill>
              <a:latin typeface="ＭＳ ゴシック" pitchFamily="49" charset="-128"/>
              <a:ea typeface="ＭＳ ゴシック" pitchFamily="49" charset="-128"/>
            </a:rPr>
            <a:t>10.02</a:t>
          </a:r>
          <a:r>
            <a:rPr kumimoji="1" lang="ja-JP" altLang="en-US" sz="1100">
              <a:solidFill>
                <a:sysClr val="windowText" lastClr="000000"/>
              </a:solidFill>
              <a:latin typeface="ＭＳ ゴシック" pitchFamily="49" charset="-128"/>
              <a:ea typeface="ＭＳ ゴシック" pitchFamily="49" charset="-128"/>
            </a:rPr>
            <a:t>％となっており、前年度と比べて</a:t>
          </a:r>
          <a:r>
            <a:rPr kumimoji="1" lang="en-US" altLang="ja-JP" sz="1100">
              <a:solidFill>
                <a:sysClr val="windowText" lastClr="000000"/>
              </a:solidFill>
              <a:latin typeface="ＭＳ ゴシック" pitchFamily="49" charset="-128"/>
              <a:ea typeface="ＭＳ ゴシック" pitchFamily="49" charset="-128"/>
            </a:rPr>
            <a:t>1.84</a:t>
          </a:r>
          <a:r>
            <a:rPr kumimoji="1" lang="ja-JP" altLang="en-US" sz="1100">
              <a:solidFill>
                <a:sysClr val="windowText" lastClr="000000"/>
              </a:solidFill>
              <a:latin typeface="ＭＳ ゴシック" pitchFamily="49" charset="-128"/>
              <a:ea typeface="ＭＳ ゴシック" pitchFamily="49" charset="-128"/>
            </a:rPr>
            <a:t>ポイント増加している。今後市町村にとって望ましい</a:t>
          </a:r>
          <a:r>
            <a:rPr kumimoji="1" lang="en-US" altLang="ja-JP" sz="1100">
              <a:solidFill>
                <a:sysClr val="windowText" lastClr="000000"/>
              </a:solidFill>
              <a:latin typeface="ＭＳ ゴシック" pitchFamily="49" charset="-128"/>
              <a:ea typeface="ＭＳ ゴシック" pitchFamily="49" charset="-128"/>
            </a:rPr>
            <a:t>3</a:t>
          </a:r>
          <a:r>
            <a:rPr kumimoji="1" lang="ja-JP" altLang="en-US" sz="1100">
              <a:solidFill>
                <a:sysClr val="windowText" lastClr="000000"/>
              </a:solidFill>
              <a:latin typeface="ＭＳ ゴシック" pitchFamily="49" charset="-128"/>
              <a:ea typeface="ＭＳ ゴシック" pitchFamily="49" charset="-128"/>
            </a:rPr>
            <a:t>～</a:t>
          </a:r>
          <a:r>
            <a:rPr kumimoji="1" lang="en-US" altLang="ja-JP" sz="1100">
              <a:solidFill>
                <a:sysClr val="windowText" lastClr="000000"/>
              </a:solidFill>
              <a:latin typeface="ＭＳ ゴシック" pitchFamily="49" charset="-128"/>
              <a:ea typeface="ＭＳ ゴシック" pitchFamily="49" charset="-128"/>
            </a:rPr>
            <a:t>5</a:t>
          </a:r>
          <a:r>
            <a:rPr kumimoji="1" lang="ja-JP" altLang="en-US" sz="1100">
              <a:solidFill>
                <a:sysClr val="windowText" lastClr="000000"/>
              </a:solidFill>
              <a:latin typeface="ＭＳ ゴシック" pitchFamily="49" charset="-128"/>
              <a:ea typeface="ＭＳ ゴシック" pitchFamily="49" charset="-128"/>
            </a:rPr>
            <a:t>％の水準を目標とし、適切な財政運営に努める。</a:t>
          </a:r>
        </a:p>
        <a:p>
          <a:r>
            <a:rPr kumimoji="1" lang="ja-JP" altLang="en-US" sz="1100">
              <a:solidFill>
                <a:sysClr val="windowText" lastClr="000000"/>
              </a:solidFill>
              <a:latin typeface="ＭＳ ゴシック" pitchFamily="49" charset="-128"/>
              <a:ea typeface="ＭＳ ゴシック" pitchFamily="49" charset="-128"/>
            </a:rPr>
            <a:t>　実質単年度収支については、主に給与所得者の増や法人業績好調に伴う地方税の増額、国の補正予算に伴う普通交付税の大幅な増等の影響により、黒字に転じている。</a:t>
          </a:r>
        </a:p>
        <a:p>
          <a:r>
            <a:rPr kumimoji="1" lang="ja-JP" altLang="en-US" sz="1100">
              <a:solidFill>
                <a:sysClr val="windowText" lastClr="000000"/>
              </a:solidFill>
              <a:latin typeface="ＭＳ ゴシック" pitchFamily="49" charset="-128"/>
              <a:ea typeface="ＭＳ ゴシック" pitchFamily="49" charset="-128"/>
            </a:rPr>
            <a:t>　今後も地方税収への過度な依存を避け、総合計画等の各種計画に則り、長期的な視野に立った行財政運営を図り、より一層の財政健全化に努める。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国民健康保険特別会計において、加入者の高齢化による保険税収入の減や医療費の増大等により、平成</a:t>
          </a:r>
          <a:r>
            <a:rPr kumimoji="1" lang="en-US" altLang="ja-JP" sz="1400">
              <a:solidFill>
                <a:sysClr val="windowText" lastClr="000000"/>
              </a:solidFill>
              <a:latin typeface="ＭＳ ゴシック" pitchFamily="49" charset="-128"/>
              <a:ea typeface="ＭＳ ゴシック" pitchFamily="49" charset="-128"/>
            </a:rPr>
            <a:t>25</a:t>
          </a:r>
          <a:r>
            <a:rPr kumimoji="1" lang="ja-JP" altLang="en-US" sz="1400">
              <a:solidFill>
                <a:sysClr val="windowText" lastClr="000000"/>
              </a:solidFill>
              <a:latin typeface="ＭＳ ゴシック" pitchFamily="49" charset="-128"/>
              <a:ea typeface="ＭＳ ゴシック" pitchFamily="49" charset="-128"/>
            </a:rPr>
            <a:t>年度に国保会計保険給付費支払準備基金が枯渇して赤字決算となり、引き続き歳入不足が見込まれたことから、平成</a:t>
          </a:r>
          <a:r>
            <a:rPr kumimoji="1" lang="en-US" altLang="ja-JP" sz="1400">
              <a:solidFill>
                <a:sysClr val="windowText" lastClr="000000"/>
              </a:solidFill>
              <a:latin typeface="ＭＳ ゴシック" pitchFamily="49" charset="-128"/>
              <a:ea typeface="ＭＳ ゴシック" pitchFamily="49" charset="-128"/>
            </a:rPr>
            <a:t>27</a:t>
          </a:r>
          <a:r>
            <a:rPr kumimoji="1" lang="ja-JP" altLang="en-US" sz="1400">
              <a:solidFill>
                <a:sysClr val="windowText" lastClr="000000"/>
              </a:solidFill>
              <a:latin typeface="ＭＳ ゴシック" pitchFamily="49" charset="-128"/>
              <a:ea typeface="ＭＳ ゴシック" pitchFamily="49" charset="-128"/>
            </a:rPr>
            <a:t>年</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月</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日から保険税率の改定（引き上げ）を実施した。その結果、平成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年度及び平成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年度においては赤字決算となったものの、平成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年度には黒字決算に転じ、事業運営について一定の改善を図ることができた。令和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年度については約</a:t>
          </a:r>
          <a:r>
            <a:rPr kumimoji="1" lang="en-US" altLang="ja-JP" sz="1400">
              <a:solidFill>
                <a:sysClr val="windowText" lastClr="000000"/>
              </a:solidFill>
              <a:latin typeface="ＭＳ ゴシック" pitchFamily="49" charset="-128"/>
              <a:ea typeface="ＭＳ ゴシック" pitchFamily="49" charset="-128"/>
            </a:rPr>
            <a:t>52</a:t>
          </a:r>
          <a:r>
            <a:rPr kumimoji="1" lang="ja-JP" altLang="en-US" sz="1400">
              <a:solidFill>
                <a:sysClr val="windowText" lastClr="000000"/>
              </a:solidFill>
              <a:latin typeface="ＭＳ ゴシック" pitchFamily="49" charset="-128"/>
              <a:ea typeface="ＭＳ ゴシック" pitchFamily="49" charset="-128"/>
            </a:rPr>
            <a:t>百万円の黒字決算となったものの、実質単年度収支は約</a:t>
          </a:r>
          <a:r>
            <a:rPr kumimoji="1" lang="en-US" altLang="ja-JP" sz="1400">
              <a:solidFill>
                <a:sysClr val="windowText" lastClr="000000"/>
              </a:solidFill>
              <a:latin typeface="ＭＳ ゴシック" pitchFamily="49" charset="-128"/>
              <a:ea typeface="ＭＳ ゴシック" pitchFamily="49" charset="-128"/>
            </a:rPr>
            <a:t>19</a:t>
          </a:r>
          <a:r>
            <a:rPr kumimoji="1" lang="ja-JP" altLang="en-US" sz="1400">
              <a:solidFill>
                <a:sysClr val="windowText" lastClr="000000"/>
              </a:solidFill>
              <a:latin typeface="ＭＳ ゴシック" pitchFamily="49" charset="-128"/>
              <a:ea typeface="ＭＳ ゴシック" pitchFamily="49" charset="-128"/>
            </a:rPr>
            <a:t>百万円の赤字となり、国保会計支払準備基金の積立額についても、前年度比約</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百万円の減となっているため、今後の財政運営については細心の注意を払う必要があると思量する。</a:t>
          </a:r>
        </a:p>
        <a:p>
          <a:r>
            <a:rPr kumimoji="1" lang="ja-JP" altLang="en-US" sz="1400">
              <a:solidFill>
                <a:sysClr val="windowText" lastClr="000000"/>
              </a:solidFill>
              <a:latin typeface="ＭＳ ゴシック" pitchFamily="49" charset="-128"/>
              <a:ea typeface="ＭＳ ゴシック" pitchFamily="49" charset="-128"/>
            </a:rPr>
            <a:t>　引き続き、消費増税に伴う公費による財政支援の拡充等を踏まえ、また会計毎独立採算主義に則り一般会計からの法定外繰入を回避するよう、特定健康診査及び特定保健指導の推進や適正受診の啓発等の医療費適正化対策の更なる強化を図り、健全な事業運営に努める。</a:t>
          </a:r>
        </a:p>
        <a:p>
          <a:r>
            <a:rPr kumimoji="1" lang="ja-JP" altLang="en-US" sz="1400">
              <a:solidFill>
                <a:sysClr val="windowText" lastClr="000000"/>
              </a:solidFill>
              <a:latin typeface="ＭＳ ゴシック" pitchFamily="49" charset="-128"/>
              <a:ea typeface="ＭＳ ゴシック" pitchFamily="49" charset="-128"/>
            </a:rPr>
            <a:t>　なお、一般会計をはじめとするその他の会計においても黒字を維持しており、連結ベースでも問題のない数値を示している。</a:t>
          </a:r>
        </a:p>
        <a:p>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CO34" sqref="CO34:CP34"/>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6640552</v>
      </c>
      <c r="BO4" s="462"/>
      <c r="BP4" s="462"/>
      <c r="BQ4" s="462"/>
      <c r="BR4" s="462"/>
      <c r="BS4" s="462"/>
      <c r="BT4" s="462"/>
      <c r="BU4" s="463"/>
      <c r="BV4" s="461">
        <v>6981210</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10</v>
      </c>
      <c r="CU4" s="602"/>
      <c r="CV4" s="602"/>
      <c r="CW4" s="602"/>
      <c r="CX4" s="602"/>
      <c r="CY4" s="602"/>
      <c r="CZ4" s="602"/>
      <c r="DA4" s="603"/>
      <c r="DB4" s="601">
        <v>8.1999999999999993</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6271055</v>
      </c>
      <c r="BO5" s="433"/>
      <c r="BP5" s="433"/>
      <c r="BQ5" s="433"/>
      <c r="BR5" s="433"/>
      <c r="BS5" s="433"/>
      <c r="BT5" s="433"/>
      <c r="BU5" s="434"/>
      <c r="BV5" s="432">
        <v>6689322</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96.2</v>
      </c>
      <c r="CU5" s="430"/>
      <c r="CV5" s="430"/>
      <c r="CW5" s="430"/>
      <c r="CX5" s="430"/>
      <c r="CY5" s="430"/>
      <c r="CZ5" s="430"/>
      <c r="DA5" s="431"/>
      <c r="DB5" s="429">
        <v>92.1</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369497</v>
      </c>
      <c r="BO6" s="433"/>
      <c r="BP6" s="433"/>
      <c r="BQ6" s="433"/>
      <c r="BR6" s="433"/>
      <c r="BS6" s="433"/>
      <c r="BT6" s="433"/>
      <c r="BU6" s="434"/>
      <c r="BV6" s="432">
        <v>291888</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96.8</v>
      </c>
      <c r="CU6" s="576"/>
      <c r="CV6" s="576"/>
      <c r="CW6" s="576"/>
      <c r="CX6" s="576"/>
      <c r="CY6" s="576"/>
      <c r="CZ6" s="576"/>
      <c r="DA6" s="577"/>
      <c r="DB6" s="575">
        <v>93.3</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7650</v>
      </c>
      <c r="BO7" s="433"/>
      <c r="BP7" s="433"/>
      <c r="BQ7" s="433"/>
      <c r="BR7" s="433"/>
      <c r="BS7" s="433"/>
      <c r="BT7" s="433"/>
      <c r="BU7" s="434"/>
      <c r="BV7" s="432">
        <v>0</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3611059</v>
      </c>
      <c r="CU7" s="433"/>
      <c r="CV7" s="433"/>
      <c r="CW7" s="433"/>
      <c r="CX7" s="433"/>
      <c r="CY7" s="433"/>
      <c r="CZ7" s="433"/>
      <c r="DA7" s="434"/>
      <c r="DB7" s="432">
        <v>3569881</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361847</v>
      </c>
      <c r="BO8" s="433"/>
      <c r="BP8" s="433"/>
      <c r="BQ8" s="433"/>
      <c r="BR8" s="433"/>
      <c r="BS8" s="433"/>
      <c r="BT8" s="433"/>
      <c r="BU8" s="434"/>
      <c r="BV8" s="432">
        <v>291888</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0.39</v>
      </c>
      <c r="CU8" s="536"/>
      <c r="CV8" s="536"/>
      <c r="CW8" s="536"/>
      <c r="CX8" s="536"/>
      <c r="CY8" s="536"/>
      <c r="CZ8" s="536"/>
      <c r="DA8" s="537"/>
      <c r="DB8" s="535">
        <v>0.4</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12878</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69959</v>
      </c>
      <c r="BO9" s="433"/>
      <c r="BP9" s="433"/>
      <c r="BQ9" s="433"/>
      <c r="BR9" s="433"/>
      <c r="BS9" s="433"/>
      <c r="BT9" s="433"/>
      <c r="BU9" s="434"/>
      <c r="BV9" s="432">
        <v>-89836</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8.1999999999999993</v>
      </c>
      <c r="CU9" s="430"/>
      <c r="CV9" s="430"/>
      <c r="CW9" s="430"/>
      <c r="CX9" s="430"/>
      <c r="CY9" s="430"/>
      <c r="CZ9" s="430"/>
      <c r="DA9" s="431"/>
      <c r="DB9" s="429">
        <v>9.1999999999999993</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13496</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781</v>
      </c>
      <c r="BO10" s="433"/>
      <c r="BP10" s="433"/>
      <c r="BQ10" s="433"/>
      <c r="BR10" s="433"/>
      <c r="BS10" s="433"/>
      <c r="BT10" s="433"/>
      <c r="BU10" s="434"/>
      <c r="BV10" s="432">
        <v>51025</v>
      </c>
      <c r="BW10" s="433"/>
      <c r="BX10" s="433"/>
      <c r="BY10" s="433"/>
      <c r="BZ10" s="433"/>
      <c r="CA10" s="433"/>
      <c r="CB10" s="433"/>
      <c r="CC10" s="434"/>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15">
      <c r="A12" s="175"/>
      <c r="B12" s="538" t="s">
        <v>122</v>
      </c>
      <c r="C12" s="539"/>
      <c r="D12" s="539"/>
      <c r="E12" s="539"/>
      <c r="F12" s="539"/>
      <c r="G12" s="539"/>
      <c r="H12" s="539"/>
      <c r="I12" s="539"/>
      <c r="J12" s="539"/>
      <c r="K12" s="540"/>
      <c r="L12" s="547" t="s">
        <v>123</v>
      </c>
      <c r="M12" s="548"/>
      <c r="N12" s="548"/>
      <c r="O12" s="548"/>
      <c r="P12" s="548"/>
      <c r="Q12" s="549"/>
      <c r="R12" s="550">
        <v>12873</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90</v>
      </c>
      <c r="AV12" s="491"/>
      <c r="AW12" s="491"/>
      <c r="AX12" s="491"/>
      <c r="AY12" s="446" t="s">
        <v>127</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128</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129</v>
      </c>
      <c r="N13" s="517"/>
      <c r="O13" s="517"/>
      <c r="P13" s="517"/>
      <c r="Q13" s="518"/>
      <c r="R13" s="519">
        <v>12705</v>
      </c>
      <c r="S13" s="520"/>
      <c r="T13" s="520"/>
      <c r="U13" s="520"/>
      <c r="V13" s="521"/>
      <c r="W13" s="522" t="s">
        <v>130</v>
      </c>
      <c r="X13" s="418"/>
      <c r="Y13" s="418"/>
      <c r="Z13" s="418"/>
      <c r="AA13" s="418"/>
      <c r="AB13" s="419"/>
      <c r="AC13" s="385">
        <v>188</v>
      </c>
      <c r="AD13" s="386"/>
      <c r="AE13" s="386"/>
      <c r="AF13" s="386"/>
      <c r="AG13" s="387"/>
      <c r="AH13" s="385">
        <v>167</v>
      </c>
      <c r="AI13" s="386"/>
      <c r="AJ13" s="386"/>
      <c r="AK13" s="386"/>
      <c r="AL13" s="445"/>
      <c r="AM13" s="489" t="s">
        <v>131</v>
      </c>
      <c r="AN13" s="389"/>
      <c r="AO13" s="389"/>
      <c r="AP13" s="389"/>
      <c r="AQ13" s="389"/>
      <c r="AR13" s="389"/>
      <c r="AS13" s="389"/>
      <c r="AT13" s="390"/>
      <c r="AU13" s="490" t="s">
        <v>132</v>
      </c>
      <c r="AV13" s="491"/>
      <c r="AW13" s="491"/>
      <c r="AX13" s="491"/>
      <c r="AY13" s="446" t="s">
        <v>133</v>
      </c>
      <c r="AZ13" s="447"/>
      <c r="BA13" s="447"/>
      <c r="BB13" s="447"/>
      <c r="BC13" s="447"/>
      <c r="BD13" s="447"/>
      <c r="BE13" s="447"/>
      <c r="BF13" s="447"/>
      <c r="BG13" s="447"/>
      <c r="BH13" s="447"/>
      <c r="BI13" s="447"/>
      <c r="BJ13" s="447"/>
      <c r="BK13" s="447"/>
      <c r="BL13" s="447"/>
      <c r="BM13" s="448"/>
      <c r="BN13" s="432">
        <v>70740</v>
      </c>
      <c r="BO13" s="433"/>
      <c r="BP13" s="433"/>
      <c r="BQ13" s="433"/>
      <c r="BR13" s="433"/>
      <c r="BS13" s="433"/>
      <c r="BT13" s="433"/>
      <c r="BU13" s="434"/>
      <c r="BV13" s="432">
        <v>-38811</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3.6</v>
      </c>
      <c r="CU13" s="430"/>
      <c r="CV13" s="430"/>
      <c r="CW13" s="430"/>
      <c r="CX13" s="430"/>
      <c r="CY13" s="430"/>
      <c r="CZ13" s="430"/>
      <c r="DA13" s="431"/>
      <c r="DB13" s="429">
        <v>3.5</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13043</v>
      </c>
      <c r="S14" s="520"/>
      <c r="T14" s="520"/>
      <c r="U14" s="520"/>
      <c r="V14" s="521"/>
      <c r="W14" s="523"/>
      <c r="X14" s="421"/>
      <c r="Y14" s="421"/>
      <c r="Z14" s="421"/>
      <c r="AA14" s="421"/>
      <c r="AB14" s="422"/>
      <c r="AC14" s="512">
        <v>3.2</v>
      </c>
      <c r="AD14" s="513"/>
      <c r="AE14" s="513"/>
      <c r="AF14" s="513"/>
      <c r="AG14" s="514"/>
      <c r="AH14" s="512">
        <v>2.8</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121</v>
      </c>
      <c r="CU14" s="530"/>
      <c r="CV14" s="530"/>
      <c r="CW14" s="530"/>
      <c r="CX14" s="530"/>
      <c r="CY14" s="530"/>
      <c r="CZ14" s="530"/>
      <c r="DA14" s="531"/>
      <c r="DB14" s="529">
        <v>0.7</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129</v>
      </c>
      <c r="N15" s="517"/>
      <c r="O15" s="517"/>
      <c r="P15" s="517"/>
      <c r="Q15" s="518"/>
      <c r="R15" s="519">
        <v>12919</v>
      </c>
      <c r="S15" s="520"/>
      <c r="T15" s="520"/>
      <c r="U15" s="520"/>
      <c r="V15" s="521"/>
      <c r="W15" s="522" t="s">
        <v>137</v>
      </c>
      <c r="X15" s="418"/>
      <c r="Y15" s="418"/>
      <c r="Z15" s="418"/>
      <c r="AA15" s="418"/>
      <c r="AB15" s="419"/>
      <c r="AC15" s="385">
        <v>1512</v>
      </c>
      <c r="AD15" s="386"/>
      <c r="AE15" s="386"/>
      <c r="AF15" s="386"/>
      <c r="AG15" s="387"/>
      <c r="AH15" s="385">
        <v>1501</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1283762</v>
      </c>
      <c r="BO15" s="462"/>
      <c r="BP15" s="462"/>
      <c r="BQ15" s="462"/>
      <c r="BR15" s="462"/>
      <c r="BS15" s="462"/>
      <c r="BT15" s="462"/>
      <c r="BU15" s="463"/>
      <c r="BV15" s="461">
        <v>1288015</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25.7</v>
      </c>
      <c r="AD16" s="513"/>
      <c r="AE16" s="513"/>
      <c r="AF16" s="513"/>
      <c r="AG16" s="514"/>
      <c r="AH16" s="512">
        <v>25.4</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3281149</v>
      </c>
      <c r="BO16" s="433"/>
      <c r="BP16" s="433"/>
      <c r="BQ16" s="433"/>
      <c r="BR16" s="433"/>
      <c r="BS16" s="433"/>
      <c r="BT16" s="433"/>
      <c r="BU16" s="434"/>
      <c r="BV16" s="432">
        <v>3207322</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4184</v>
      </c>
      <c r="AD17" s="386"/>
      <c r="AE17" s="386"/>
      <c r="AF17" s="386"/>
      <c r="AG17" s="387"/>
      <c r="AH17" s="385">
        <v>4238</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1592130</v>
      </c>
      <c r="BO17" s="433"/>
      <c r="BP17" s="433"/>
      <c r="BQ17" s="433"/>
      <c r="BR17" s="433"/>
      <c r="BS17" s="433"/>
      <c r="BT17" s="433"/>
      <c r="BU17" s="434"/>
      <c r="BV17" s="432">
        <v>1602730</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20.14</v>
      </c>
      <c r="M18" s="485"/>
      <c r="N18" s="485"/>
      <c r="O18" s="485"/>
      <c r="P18" s="485"/>
      <c r="Q18" s="485"/>
      <c r="R18" s="486"/>
      <c r="S18" s="486"/>
      <c r="T18" s="486"/>
      <c r="U18" s="486"/>
      <c r="V18" s="487"/>
      <c r="W18" s="503"/>
      <c r="X18" s="504"/>
      <c r="Y18" s="504"/>
      <c r="Z18" s="504"/>
      <c r="AA18" s="504"/>
      <c r="AB18" s="528"/>
      <c r="AC18" s="402">
        <v>71.099999999999994</v>
      </c>
      <c r="AD18" s="403"/>
      <c r="AE18" s="403"/>
      <c r="AF18" s="403"/>
      <c r="AG18" s="488"/>
      <c r="AH18" s="402">
        <v>71.8</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3514013</v>
      </c>
      <c r="BO18" s="433"/>
      <c r="BP18" s="433"/>
      <c r="BQ18" s="433"/>
      <c r="BR18" s="433"/>
      <c r="BS18" s="433"/>
      <c r="BT18" s="433"/>
      <c r="BU18" s="434"/>
      <c r="BV18" s="432">
        <v>3295070</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639</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4778894</v>
      </c>
      <c r="BO19" s="433"/>
      <c r="BP19" s="433"/>
      <c r="BQ19" s="433"/>
      <c r="BR19" s="433"/>
      <c r="BS19" s="433"/>
      <c r="BT19" s="433"/>
      <c r="BU19" s="434"/>
      <c r="BV19" s="432">
        <v>4603083</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5132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4913835</v>
      </c>
      <c r="BO22" s="462"/>
      <c r="BP22" s="462"/>
      <c r="BQ22" s="462"/>
      <c r="BR22" s="462"/>
      <c r="BS22" s="462"/>
      <c r="BT22" s="462"/>
      <c r="BU22" s="463"/>
      <c r="BV22" s="461">
        <v>5181780</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4592882</v>
      </c>
      <c r="BO23" s="433"/>
      <c r="BP23" s="433"/>
      <c r="BQ23" s="433"/>
      <c r="BR23" s="433"/>
      <c r="BS23" s="433"/>
      <c r="BT23" s="433"/>
      <c r="BU23" s="434"/>
      <c r="BV23" s="432">
        <v>4870346</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7070</v>
      </c>
      <c r="R24" s="386"/>
      <c r="S24" s="386"/>
      <c r="T24" s="386"/>
      <c r="U24" s="386"/>
      <c r="V24" s="387"/>
      <c r="W24" s="475"/>
      <c r="X24" s="412"/>
      <c r="Y24" s="413"/>
      <c r="Z24" s="388" t="s">
        <v>162</v>
      </c>
      <c r="AA24" s="389"/>
      <c r="AB24" s="389"/>
      <c r="AC24" s="389"/>
      <c r="AD24" s="389"/>
      <c r="AE24" s="389"/>
      <c r="AF24" s="389"/>
      <c r="AG24" s="390"/>
      <c r="AH24" s="385">
        <v>114</v>
      </c>
      <c r="AI24" s="386"/>
      <c r="AJ24" s="386"/>
      <c r="AK24" s="386"/>
      <c r="AL24" s="387"/>
      <c r="AM24" s="385">
        <v>331626</v>
      </c>
      <c r="AN24" s="386"/>
      <c r="AO24" s="386"/>
      <c r="AP24" s="386"/>
      <c r="AQ24" s="386"/>
      <c r="AR24" s="387"/>
      <c r="AS24" s="385">
        <v>2909</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2988267</v>
      </c>
      <c r="BO24" s="433"/>
      <c r="BP24" s="433"/>
      <c r="BQ24" s="433"/>
      <c r="BR24" s="433"/>
      <c r="BS24" s="433"/>
      <c r="BT24" s="433"/>
      <c r="BU24" s="434"/>
      <c r="BV24" s="432">
        <v>3050063</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5840</v>
      </c>
      <c r="R25" s="386"/>
      <c r="S25" s="386"/>
      <c r="T25" s="386"/>
      <c r="U25" s="386"/>
      <c r="V25" s="387"/>
      <c r="W25" s="475"/>
      <c r="X25" s="412"/>
      <c r="Y25" s="413"/>
      <c r="Z25" s="388" t="s">
        <v>165</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t="s">
        <v>121</v>
      </c>
      <c r="BO25" s="462"/>
      <c r="BP25" s="462"/>
      <c r="BQ25" s="462"/>
      <c r="BR25" s="462"/>
      <c r="BS25" s="462"/>
      <c r="BT25" s="462"/>
      <c r="BU25" s="463"/>
      <c r="BV25" s="461" t="s">
        <v>121</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5410</v>
      </c>
      <c r="R26" s="386"/>
      <c r="S26" s="386"/>
      <c r="T26" s="386"/>
      <c r="U26" s="386"/>
      <c r="V26" s="387"/>
      <c r="W26" s="475"/>
      <c r="X26" s="412"/>
      <c r="Y26" s="413"/>
      <c r="Z26" s="388" t="s">
        <v>168</v>
      </c>
      <c r="AA26" s="443"/>
      <c r="AB26" s="443"/>
      <c r="AC26" s="443"/>
      <c r="AD26" s="443"/>
      <c r="AE26" s="443"/>
      <c r="AF26" s="443"/>
      <c r="AG26" s="444"/>
      <c r="AH26" s="385">
        <v>8</v>
      </c>
      <c r="AI26" s="386"/>
      <c r="AJ26" s="386"/>
      <c r="AK26" s="386"/>
      <c r="AL26" s="387"/>
      <c r="AM26" s="385">
        <v>24360</v>
      </c>
      <c r="AN26" s="386"/>
      <c r="AO26" s="386"/>
      <c r="AP26" s="386"/>
      <c r="AQ26" s="386"/>
      <c r="AR26" s="387"/>
      <c r="AS26" s="385">
        <v>3045</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3030</v>
      </c>
      <c r="R27" s="386"/>
      <c r="S27" s="386"/>
      <c r="T27" s="386"/>
      <c r="U27" s="386"/>
      <c r="V27" s="387"/>
      <c r="W27" s="475"/>
      <c r="X27" s="412"/>
      <c r="Y27" s="413"/>
      <c r="Z27" s="388" t="s">
        <v>171</v>
      </c>
      <c r="AA27" s="389"/>
      <c r="AB27" s="389"/>
      <c r="AC27" s="389"/>
      <c r="AD27" s="389"/>
      <c r="AE27" s="389"/>
      <c r="AF27" s="389"/>
      <c r="AG27" s="390"/>
      <c r="AH27" s="385">
        <v>8</v>
      </c>
      <c r="AI27" s="386"/>
      <c r="AJ27" s="386"/>
      <c r="AK27" s="386"/>
      <c r="AL27" s="387"/>
      <c r="AM27" s="385">
        <v>21328</v>
      </c>
      <c r="AN27" s="386"/>
      <c r="AO27" s="386"/>
      <c r="AP27" s="386"/>
      <c r="AQ27" s="386"/>
      <c r="AR27" s="387"/>
      <c r="AS27" s="385">
        <v>2666</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220742</v>
      </c>
      <c r="BO27" s="467"/>
      <c r="BP27" s="467"/>
      <c r="BQ27" s="467"/>
      <c r="BR27" s="467"/>
      <c r="BS27" s="467"/>
      <c r="BT27" s="467"/>
      <c r="BU27" s="468"/>
      <c r="BV27" s="466">
        <v>220716</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2630</v>
      </c>
      <c r="R28" s="386"/>
      <c r="S28" s="386"/>
      <c r="T28" s="386"/>
      <c r="U28" s="386"/>
      <c r="V28" s="387"/>
      <c r="W28" s="475"/>
      <c r="X28" s="412"/>
      <c r="Y28" s="413"/>
      <c r="Z28" s="388" t="s">
        <v>174</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791437</v>
      </c>
      <c r="BO28" s="462"/>
      <c r="BP28" s="462"/>
      <c r="BQ28" s="462"/>
      <c r="BR28" s="462"/>
      <c r="BS28" s="462"/>
      <c r="BT28" s="462"/>
      <c r="BU28" s="463"/>
      <c r="BV28" s="461">
        <v>790656</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8</v>
      </c>
      <c r="M29" s="386"/>
      <c r="N29" s="386"/>
      <c r="O29" s="386"/>
      <c r="P29" s="387"/>
      <c r="Q29" s="385">
        <v>2450</v>
      </c>
      <c r="R29" s="386"/>
      <c r="S29" s="386"/>
      <c r="T29" s="386"/>
      <c r="U29" s="386"/>
      <c r="V29" s="387"/>
      <c r="W29" s="476"/>
      <c r="X29" s="477"/>
      <c r="Y29" s="478"/>
      <c r="Z29" s="388" t="s">
        <v>177</v>
      </c>
      <c r="AA29" s="389"/>
      <c r="AB29" s="389"/>
      <c r="AC29" s="389"/>
      <c r="AD29" s="389"/>
      <c r="AE29" s="389"/>
      <c r="AF29" s="389"/>
      <c r="AG29" s="390"/>
      <c r="AH29" s="385">
        <v>122</v>
      </c>
      <c r="AI29" s="386"/>
      <c r="AJ29" s="386"/>
      <c r="AK29" s="386"/>
      <c r="AL29" s="387"/>
      <c r="AM29" s="385">
        <v>352954</v>
      </c>
      <c r="AN29" s="386"/>
      <c r="AO29" s="386"/>
      <c r="AP29" s="386"/>
      <c r="AQ29" s="386"/>
      <c r="AR29" s="387"/>
      <c r="AS29" s="385">
        <v>2893</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602911</v>
      </c>
      <c r="BO29" s="433"/>
      <c r="BP29" s="433"/>
      <c r="BQ29" s="433"/>
      <c r="BR29" s="433"/>
      <c r="BS29" s="433"/>
      <c r="BT29" s="433"/>
      <c r="BU29" s="434"/>
      <c r="BV29" s="432">
        <v>557442</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96.7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1964287</v>
      </c>
      <c r="BO30" s="467"/>
      <c r="BP30" s="467"/>
      <c r="BQ30" s="467"/>
      <c r="BR30" s="467"/>
      <c r="BS30" s="467"/>
      <c r="BT30" s="467"/>
      <c r="BU30" s="468"/>
      <c r="BV30" s="466">
        <v>1848758</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IF('各会計、関係団体の財政状況及び健全化判断比率'!B30="","",'各会計、関係団体の財政状況及び健全化判断比率'!B30)</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福岡県市町村消防団員等公務災害補償組合（一般会計）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17</v>
      </c>
      <c r="CP34" s="380"/>
      <c r="CQ34" s="381" t="str">
        <f>IF('各会計、関係団体の財政状況及び健全化判断比率'!BS7="","",'各会計、関係団体の財政状況及び健全化判断比率'!BS7)</f>
        <v>地域商社いいバイ桂川</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f>IF(E35="","",C34+1)</f>
        <v>2</v>
      </c>
      <c r="D35" s="380"/>
      <c r="E35" s="381" t="str">
        <f>IF('各会計、関係団体の財政状況及び健全化判断比率'!B8="","",'各会計、関係団体の財政状況及び健全化判断比率'!B8)</f>
        <v>住宅新築資金等貸付事業特別会計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後期高齢者医療特別会計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福岡県市町村職員退職手当組合（一般会計）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f>IF(E36="","",C35+1)</f>
        <v>3</v>
      </c>
      <c r="D36" s="380"/>
      <c r="E36" s="381" t="str">
        <f>IF('各会計、関係団体の財政状況及び健全化判断比率'!B9="","",'各会計、関係団体の財政状況及び健全化判断比率'!B9)</f>
        <v>土地取得特別会計</v>
      </c>
      <c r="F36" s="381"/>
      <c r="G36" s="381"/>
      <c r="H36" s="381"/>
      <c r="I36" s="381"/>
      <c r="J36" s="381"/>
      <c r="K36" s="381"/>
      <c r="L36" s="381"/>
      <c r="M36" s="381"/>
      <c r="N36" s="381"/>
      <c r="O36" s="381"/>
      <c r="P36" s="381"/>
      <c r="Q36" s="381"/>
      <c r="R36" s="381"/>
      <c r="S36" s="381"/>
      <c r="T36" s="175"/>
      <c r="U36" s="380" t="str">
        <f t="shared" ref="U36:U43" si="4">IF(W36="","",U35+1)</f>
        <v/>
      </c>
      <c r="V36" s="380"/>
      <c r="W36" s="381"/>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福岡県市町村職員退職手当組合（基金特別会計）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福岡県自治会館管理組合（一般会計）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飯塚地区消防組合（一般会計）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福岡県自治振興組合（一般会計）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13</v>
      </c>
      <c r="BX40" s="380"/>
      <c r="BY40" s="381" t="str">
        <f>IF('各会計、関係団体の財政状況及び健全化判断比率'!B74="","",'各会計、関係団体の財政状況及び健全化判断比率'!B74)</f>
        <v>福岡県自治振興組合（公文書館事業特別会計）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14</v>
      </c>
      <c r="BX41" s="380"/>
      <c r="BY41" s="381" t="str">
        <f>IF('各会計、関係団体の財政状況及び健全化判断比率'!B75="","",'各会計、関係団体の財政状況及び健全化判断比率'!B75)</f>
        <v>福岡県介護保険広域連合（一般会計）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15</v>
      </c>
      <c r="BX42" s="380"/>
      <c r="BY42" s="381" t="str">
        <f>IF('各会計、関係団体の財政状況及び健全化判断比率'!B76="","",'各会計、関係団体の財政状況及び健全化判断比率'!B76)</f>
        <v>福岡県介護保険広域連合（介護保険事業特別会計）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16</v>
      </c>
      <c r="BX43" s="380"/>
      <c r="BY43" s="381" t="str">
        <f>IF('各会計、関係団体の財政状況及び健全化判断比率'!B77="","",'各会計、関係団体の財政状況及び健全化判断比率'!B77)</f>
        <v>福岡県後期高齢者医療広域連合（一般会計）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j7JXh3KePiAoyp1LFQJ5hvilIhhtpjNsp44h/FkciyPIEaerYvLT8oxcbcKcYkmlLXtBfimjInEEMCPWBXcgUA==" saltValue="vsZdt5VwTs/fF0L9iez4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D34" zoomScaleSheetLayoutView="100" workbookViewId="0">
      <selection activeCell="J42" sqref="J4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62" t="s">
        <v>530</v>
      </c>
      <c r="D34" s="1162"/>
      <c r="E34" s="1163"/>
      <c r="F34" s="32">
        <v>16.5</v>
      </c>
      <c r="G34" s="33">
        <v>16.739999999999998</v>
      </c>
      <c r="H34" s="33">
        <v>16.55</v>
      </c>
      <c r="I34" s="33">
        <v>17.16</v>
      </c>
      <c r="J34" s="34">
        <v>17.440000000000001</v>
      </c>
      <c r="K34" s="22"/>
      <c r="L34" s="22"/>
      <c r="M34" s="22"/>
      <c r="N34" s="22"/>
      <c r="O34" s="22"/>
      <c r="P34" s="22"/>
    </row>
    <row r="35" spans="1:16" ht="39" customHeight="1" x14ac:dyDescent="0.15">
      <c r="A35" s="22"/>
      <c r="B35" s="35"/>
      <c r="C35" s="1158" t="s">
        <v>531</v>
      </c>
      <c r="D35" s="1158"/>
      <c r="E35" s="1159"/>
      <c r="F35" s="36">
        <v>6.51</v>
      </c>
      <c r="G35" s="37">
        <v>10.199999999999999</v>
      </c>
      <c r="H35" s="37">
        <v>10.34</v>
      </c>
      <c r="I35" s="37">
        <v>7.98</v>
      </c>
      <c r="J35" s="38">
        <v>10</v>
      </c>
      <c r="K35" s="22"/>
      <c r="L35" s="22"/>
      <c r="M35" s="22"/>
      <c r="N35" s="22"/>
      <c r="O35" s="22"/>
      <c r="P35" s="22"/>
    </row>
    <row r="36" spans="1:16" ht="39" customHeight="1" x14ac:dyDescent="0.15">
      <c r="A36" s="22"/>
      <c r="B36" s="35"/>
      <c r="C36" s="1158" t="s">
        <v>532</v>
      </c>
      <c r="D36" s="1158"/>
      <c r="E36" s="1159"/>
      <c r="F36" s="36">
        <v>1.35</v>
      </c>
      <c r="G36" s="37">
        <v>1.74</v>
      </c>
      <c r="H36" s="37">
        <v>1.69</v>
      </c>
      <c r="I36" s="37">
        <v>1.97</v>
      </c>
      <c r="J36" s="38">
        <v>1.43</v>
      </c>
      <c r="K36" s="22"/>
      <c r="L36" s="22"/>
      <c r="M36" s="22"/>
      <c r="N36" s="22"/>
      <c r="O36" s="22"/>
      <c r="P36" s="22"/>
    </row>
    <row r="37" spans="1:16" ht="39" customHeight="1" x14ac:dyDescent="0.15">
      <c r="A37" s="22"/>
      <c r="B37" s="35"/>
      <c r="C37" s="1158" t="s">
        <v>533</v>
      </c>
      <c r="D37" s="1158"/>
      <c r="E37" s="1159"/>
      <c r="F37" s="36">
        <v>0.05</v>
      </c>
      <c r="G37" s="37">
        <v>0.04</v>
      </c>
      <c r="H37" s="37">
        <v>0.06</v>
      </c>
      <c r="I37" s="37">
        <v>7.0000000000000007E-2</v>
      </c>
      <c r="J37" s="38">
        <v>7.0000000000000007E-2</v>
      </c>
      <c r="K37" s="22"/>
      <c r="L37" s="22"/>
      <c r="M37" s="22"/>
      <c r="N37" s="22"/>
      <c r="O37" s="22"/>
      <c r="P37" s="22"/>
    </row>
    <row r="38" spans="1:16" ht="39" customHeight="1" x14ac:dyDescent="0.15">
      <c r="A38" s="22"/>
      <c r="B38" s="35"/>
      <c r="C38" s="1158" t="s">
        <v>534</v>
      </c>
      <c r="D38" s="1158"/>
      <c r="E38" s="1159"/>
      <c r="F38" s="36">
        <v>0.02</v>
      </c>
      <c r="G38" s="37">
        <v>0.02</v>
      </c>
      <c r="H38" s="37">
        <v>0.01</v>
      </c>
      <c r="I38" s="37">
        <v>0.18</v>
      </c>
      <c r="J38" s="38">
        <v>0.01</v>
      </c>
      <c r="K38" s="22"/>
      <c r="L38" s="22"/>
      <c r="M38" s="22"/>
      <c r="N38" s="22"/>
      <c r="O38" s="22"/>
      <c r="P38" s="22"/>
    </row>
    <row r="39" spans="1:16" ht="39" customHeight="1" x14ac:dyDescent="0.15">
      <c r="A39" s="22"/>
      <c r="B39" s="35"/>
      <c r="C39" s="1158" t="s">
        <v>535</v>
      </c>
      <c r="D39" s="1158"/>
      <c r="E39" s="1159"/>
      <c r="F39" s="36">
        <v>0</v>
      </c>
      <c r="G39" s="37">
        <v>0</v>
      </c>
      <c r="H39" s="37">
        <v>0</v>
      </c>
      <c r="I39" s="37">
        <v>0</v>
      </c>
      <c r="J39" s="38">
        <v>0</v>
      </c>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536</v>
      </c>
      <c r="D42" s="1158"/>
      <c r="E42" s="1159"/>
      <c r="F42" s="36" t="s">
        <v>485</v>
      </c>
      <c r="G42" s="37" t="s">
        <v>485</v>
      </c>
      <c r="H42" s="37" t="s">
        <v>485</v>
      </c>
      <c r="I42" s="37" t="s">
        <v>485</v>
      </c>
      <c r="J42" s="38" t="s">
        <v>485</v>
      </c>
      <c r="K42" s="22"/>
      <c r="L42" s="22"/>
      <c r="M42" s="22"/>
      <c r="N42" s="22"/>
      <c r="O42" s="22"/>
      <c r="P42" s="22"/>
    </row>
    <row r="43" spans="1:16" ht="39" customHeight="1" thickBot="1" x14ac:dyDescent="0.2">
      <c r="A43" s="22"/>
      <c r="B43" s="40"/>
      <c r="C43" s="1160" t="s">
        <v>537</v>
      </c>
      <c r="D43" s="1160"/>
      <c r="E43" s="1161"/>
      <c r="F43" s="41" t="s">
        <v>485</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nWzOwMJ84j9iiWcpqZea+y0l7QOpBWaS+if5xkSofRChlNGe1sB440mtbZX5WYjpbYydi3/0bbVEht95m4T/g==" saltValue="lFefcgYMsYTL3fr5KI+a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SheetLayoutView="55" workbookViewId="0">
      <selection activeCell="O61" sqref="O6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402</v>
      </c>
      <c r="L45" s="58">
        <v>406</v>
      </c>
      <c r="M45" s="58">
        <v>409</v>
      </c>
      <c r="N45" s="58">
        <v>436</v>
      </c>
      <c r="O45" s="59">
        <v>417</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485</v>
      </c>
      <c r="L46" s="62" t="s">
        <v>485</v>
      </c>
      <c r="M46" s="62" t="s">
        <v>485</v>
      </c>
      <c r="N46" s="62" t="s">
        <v>485</v>
      </c>
      <c r="O46" s="63" t="s">
        <v>485</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485</v>
      </c>
      <c r="L47" s="62" t="s">
        <v>485</v>
      </c>
      <c r="M47" s="62" t="s">
        <v>485</v>
      </c>
      <c r="N47" s="62" t="s">
        <v>485</v>
      </c>
      <c r="O47" s="63" t="s">
        <v>485</v>
      </c>
      <c r="P47" s="46"/>
      <c r="Q47" s="46"/>
      <c r="R47" s="46"/>
      <c r="S47" s="46"/>
      <c r="T47" s="46"/>
      <c r="U47" s="46"/>
    </row>
    <row r="48" spans="1:21" ht="30.75" customHeight="1" x14ac:dyDescent="0.15">
      <c r="A48" s="46"/>
      <c r="B48" s="1189"/>
      <c r="C48" s="1190"/>
      <c r="D48" s="60"/>
      <c r="E48" s="1166" t="s">
        <v>13</v>
      </c>
      <c r="F48" s="1166"/>
      <c r="G48" s="1166"/>
      <c r="H48" s="1166"/>
      <c r="I48" s="1166"/>
      <c r="J48" s="1167"/>
      <c r="K48" s="61" t="s">
        <v>485</v>
      </c>
      <c r="L48" s="62" t="s">
        <v>485</v>
      </c>
      <c r="M48" s="62" t="s">
        <v>485</v>
      </c>
      <c r="N48" s="62" t="s">
        <v>485</v>
      </c>
      <c r="O48" s="63" t="s">
        <v>485</v>
      </c>
      <c r="P48" s="46"/>
      <c r="Q48" s="46"/>
      <c r="R48" s="46"/>
      <c r="S48" s="46"/>
      <c r="T48" s="46"/>
      <c r="U48" s="46"/>
    </row>
    <row r="49" spans="1:21" ht="30.75" customHeight="1" x14ac:dyDescent="0.15">
      <c r="A49" s="46"/>
      <c r="B49" s="1189"/>
      <c r="C49" s="1190"/>
      <c r="D49" s="60"/>
      <c r="E49" s="1166" t="s">
        <v>14</v>
      </c>
      <c r="F49" s="1166"/>
      <c r="G49" s="1166"/>
      <c r="H49" s="1166"/>
      <c r="I49" s="1166"/>
      <c r="J49" s="1167"/>
      <c r="K49" s="61" t="s">
        <v>485</v>
      </c>
      <c r="L49" s="62" t="s">
        <v>485</v>
      </c>
      <c r="M49" s="62" t="s">
        <v>485</v>
      </c>
      <c r="N49" s="62" t="s">
        <v>485</v>
      </c>
      <c r="O49" s="63" t="s">
        <v>485</v>
      </c>
      <c r="P49" s="46"/>
      <c r="Q49" s="46"/>
      <c r="R49" s="46"/>
      <c r="S49" s="46"/>
      <c r="T49" s="46"/>
      <c r="U49" s="46"/>
    </row>
    <row r="50" spans="1:21" ht="30.75" customHeight="1" x14ac:dyDescent="0.15">
      <c r="A50" s="46"/>
      <c r="B50" s="1189"/>
      <c r="C50" s="1190"/>
      <c r="D50" s="60"/>
      <c r="E50" s="1166" t="s">
        <v>15</v>
      </c>
      <c r="F50" s="1166"/>
      <c r="G50" s="1166"/>
      <c r="H50" s="1166"/>
      <c r="I50" s="1166"/>
      <c r="J50" s="1167"/>
      <c r="K50" s="61">
        <v>0</v>
      </c>
      <c r="L50" s="62" t="s">
        <v>485</v>
      </c>
      <c r="M50" s="62" t="s">
        <v>485</v>
      </c>
      <c r="N50" s="62" t="s">
        <v>485</v>
      </c>
      <c r="O50" s="63" t="s">
        <v>485</v>
      </c>
      <c r="P50" s="46"/>
      <c r="Q50" s="46"/>
      <c r="R50" s="46"/>
      <c r="S50" s="46"/>
      <c r="T50" s="46"/>
      <c r="U50" s="46"/>
    </row>
    <row r="51" spans="1:21" ht="30.75" customHeight="1" x14ac:dyDescent="0.15">
      <c r="A51" s="46"/>
      <c r="B51" s="1191"/>
      <c r="C51" s="1192"/>
      <c r="D51" s="64"/>
      <c r="E51" s="1166" t="s">
        <v>16</v>
      </c>
      <c r="F51" s="1166"/>
      <c r="G51" s="1166"/>
      <c r="H51" s="1166"/>
      <c r="I51" s="1166"/>
      <c r="J51" s="1167"/>
      <c r="K51" s="61">
        <v>0</v>
      </c>
      <c r="L51" s="62">
        <v>1</v>
      </c>
      <c r="M51" s="62">
        <v>0</v>
      </c>
      <c r="N51" s="62">
        <v>0</v>
      </c>
      <c r="O51" s="63">
        <v>0</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307</v>
      </c>
      <c r="L52" s="62">
        <v>300</v>
      </c>
      <c r="M52" s="62">
        <v>303</v>
      </c>
      <c r="N52" s="62">
        <v>306</v>
      </c>
      <c r="O52" s="63">
        <v>289</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95</v>
      </c>
      <c r="L53" s="67">
        <v>107</v>
      </c>
      <c r="M53" s="67">
        <v>106</v>
      </c>
      <c r="N53" s="67">
        <v>130</v>
      </c>
      <c r="O53" s="68">
        <v>128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72" t="s">
        <v>24</v>
      </c>
      <c r="C58" s="1173"/>
      <c r="D58" s="1178" t="s">
        <v>25</v>
      </c>
      <c r="E58" s="1179"/>
      <c r="F58" s="1179"/>
      <c r="G58" s="1179"/>
      <c r="H58" s="1179"/>
      <c r="I58" s="1179"/>
      <c r="J58" s="1180"/>
      <c r="K58" s="81" t="s">
        <v>550</v>
      </c>
      <c r="L58" s="82" t="s">
        <v>550</v>
      </c>
      <c r="M58" s="82" t="s">
        <v>550</v>
      </c>
      <c r="N58" s="82" t="s">
        <v>550</v>
      </c>
      <c r="O58" s="83" t="s">
        <v>550</v>
      </c>
    </row>
    <row r="59" spans="1:21" ht="31.5" customHeight="1" x14ac:dyDescent="0.15">
      <c r="B59" s="1174"/>
      <c r="C59" s="1175"/>
      <c r="D59" s="1181" t="s">
        <v>26</v>
      </c>
      <c r="E59" s="1182"/>
      <c r="F59" s="1182"/>
      <c r="G59" s="1182"/>
      <c r="H59" s="1182"/>
      <c r="I59" s="1182"/>
      <c r="J59" s="1183"/>
      <c r="K59" s="84" t="s">
        <v>550</v>
      </c>
      <c r="L59" s="85" t="s">
        <v>550</v>
      </c>
      <c r="M59" s="85" t="s">
        <v>550</v>
      </c>
      <c r="N59" s="85" t="s">
        <v>550</v>
      </c>
      <c r="O59" s="86" t="s">
        <v>550</v>
      </c>
    </row>
    <row r="60" spans="1:21" ht="31.5" customHeight="1" thickBot="1" x14ac:dyDescent="0.2">
      <c r="B60" s="1176"/>
      <c r="C60" s="1177"/>
      <c r="D60" s="1184" t="s">
        <v>27</v>
      </c>
      <c r="E60" s="1185"/>
      <c r="F60" s="1185"/>
      <c r="G60" s="1185"/>
      <c r="H60" s="1185"/>
      <c r="I60" s="1185"/>
      <c r="J60" s="1186"/>
      <c r="K60" s="87" t="s">
        <v>550</v>
      </c>
      <c r="L60" s="88" t="s">
        <v>550</v>
      </c>
      <c r="M60" s="88" t="s">
        <v>550</v>
      </c>
      <c r="N60" s="88" t="s">
        <v>550</v>
      </c>
      <c r="O60" s="89" t="s">
        <v>550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aIPX3I+rBg8hEGFhFoBlwk7NmcY+7k78mhxy31np2zpn3MkrAKMhJ877xsEndJAmYnPwhklRYr2RAYbkrrrg==" saltValue="Nx56cDrz2rhBYzm6czAq9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H43" zoomScaleSheetLayoutView="100" workbookViewId="0">
      <selection activeCell="O55" sqref="O55"/>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207" t="s">
        <v>30</v>
      </c>
      <c r="C41" s="1208"/>
      <c r="D41" s="103"/>
      <c r="E41" s="1209" t="s">
        <v>31</v>
      </c>
      <c r="F41" s="1209"/>
      <c r="G41" s="1209"/>
      <c r="H41" s="1210"/>
      <c r="I41" s="342">
        <v>4491</v>
      </c>
      <c r="J41" s="343">
        <v>4960</v>
      </c>
      <c r="K41" s="343">
        <v>5114</v>
      </c>
      <c r="L41" s="343">
        <v>5182</v>
      </c>
      <c r="M41" s="344">
        <v>4914</v>
      </c>
    </row>
    <row r="42" spans="2:13" ht="27.75" customHeight="1" x14ac:dyDescent="0.15">
      <c r="B42" s="1197"/>
      <c r="C42" s="1198"/>
      <c r="D42" s="104"/>
      <c r="E42" s="1201" t="s">
        <v>32</v>
      </c>
      <c r="F42" s="1201"/>
      <c r="G42" s="1201"/>
      <c r="H42" s="1202"/>
      <c r="I42" s="345" t="s">
        <v>485</v>
      </c>
      <c r="J42" s="346" t="s">
        <v>485</v>
      </c>
      <c r="K42" s="346" t="s">
        <v>485</v>
      </c>
      <c r="L42" s="346" t="s">
        <v>485</v>
      </c>
      <c r="M42" s="347" t="s">
        <v>485</v>
      </c>
    </row>
    <row r="43" spans="2:13" ht="27.75" customHeight="1" x14ac:dyDescent="0.15">
      <c r="B43" s="1197"/>
      <c r="C43" s="1198"/>
      <c r="D43" s="104"/>
      <c r="E43" s="1201" t="s">
        <v>33</v>
      </c>
      <c r="F43" s="1201"/>
      <c r="G43" s="1201"/>
      <c r="H43" s="1202"/>
      <c r="I43" s="345" t="s">
        <v>485</v>
      </c>
      <c r="J43" s="346" t="s">
        <v>485</v>
      </c>
      <c r="K43" s="346" t="s">
        <v>485</v>
      </c>
      <c r="L43" s="346" t="s">
        <v>485</v>
      </c>
      <c r="M43" s="347" t="s">
        <v>485</v>
      </c>
    </row>
    <row r="44" spans="2:13" ht="27.75" customHeight="1" x14ac:dyDescent="0.15">
      <c r="B44" s="1197"/>
      <c r="C44" s="1198"/>
      <c r="D44" s="104"/>
      <c r="E44" s="1201" t="s">
        <v>34</v>
      </c>
      <c r="F44" s="1201"/>
      <c r="G44" s="1201"/>
      <c r="H44" s="1202"/>
      <c r="I44" s="345" t="s">
        <v>485</v>
      </c>
      <c r="J44" s="346" t="s">
        <v>485</v>
      </c>
      <c r="K44" s="346" t="s">
        <v>485</v>
      </c>
      <c r="L44" s="346">
        <v>10</v>
      </c>
      <c r="M44" s="347">
        <v>10</v>
      </c>
    </row>
    <row r="45" spans="2:13" ht="27.75" customHeight="1" x14ac:dyDescent="0.15">
      <c r="B45" s="1197"/>
      <c r="C45" s="1198"/>
      <c r="D45" s="104"/>
      <c r="E45" s="1201" t="s">
        <v>35</v>
      </c>
      <c r="F45" s="1201"/>
      <c r="G45" s="1201"/>
      <c r="H45" s="1202"/>
      <c r="I45" s="345">
        <v>1019</v>
      </c>
      <c r="J45" s="346">
        <v>1002</v>
      </c>
      <c r="K45" s="346">
        <v>999</v>
      </c>
      <c r="L45" s="346">
        <v>992</v>
      </c>
      <c r="M45" s="347">
        <v>996</v>
      </c>
    </row>
    <row r="46" spans="2:13" ht="27.75" customHeight="1" x14ac:dyDescent="0.15">
      <c r="B46" s="1197"/>
      <c r="C46" s="1198"/>
      <c r="D46" s="105"/>
      <c r="E46" s="1201" t="s">
        <v>36</v>
      </c>
      <c r="F46" s="1201"/>
      <c r="G46" s="1201"/>
      <c r="H46" s="1202"/>
      <c r="I46" s="345" t="s">
        <v>485</v>
      </c>
      <c r="J46" s="346" t="s">
        <v>485</v>
      </c>
      <c r="K46" s="346" t="s">
        <v>485</v>
      </c>
      <c r="L46" s="346" t="s">
        <v>485</v>
      </c>
      <c r="M46" s="347" t="s">
        <v>485</v>
      </c>
    </row>
    <row r="47" spans="2:13" ht="27.75" customHeight="1" x14ac:dyDescent="0.15">
      <c r="B47" s="1197"/>
      <c r="C47" s="1198"/>
      <c r="D47" s="106"/>
      <c r="E47" s="1211" t="s">
        <v>37</v>
      </c>
      <c r="F47" s="1212"/>
      <c r="G47" s="1212"/>
      <c r="H47" s="1213"/>
      <c r="I47" s="345" t="s">
        <v>485</v>
      </c>
      <c r="J47" s="346" t="s">
        <v>485</v>
      </c>
      <c r="K47" s="346" t="s">
        <v>485</v>
      </c>
      <c r="L47" s="346" t="s">
        <v>485</v>
      </c>
      <c r="M47" s="347" t="s">
        <v>485</v>
      </c>
    </row>
    <row r="48" spans="2:13" ht="27.75" customHeight="1" x14ac:dyDescent="0.15">
      <c r="B48" s="1197"/>
      <c r="C48" s="1198"/>
      <c r="D48" s="104"/>
      <c r="E48" s="1201" t="s">
        <v>38</v>
      </c>
      <c r="F48" s="1201"/>
      <c r="G48" s="1201"/>
      <c r="H48" s="1202"/>
      <c r="I48" s="345" t="s">
        <v>485</v>
      </c>
      <c r="J48" s="346" t="s">
        <v>485</v>
      </c>
      <c r="K48" s="346" t="s">
        <v>485</v>
      </c>
      <c r="L48" s="346" t="s">
        <v>485</v>
      </c>
      <c r="M48" s="347" t="s">
        <v>485</v>
      </c>
    </row>
    <row r="49" spans="2:13" ht="27.75" customHeight="1" x14ac:dyDescent="0.15">
      <c r="B49" s="1199"/>
      <c r="C49" s="1200"/>
      <c r="D49" s="104"/>
      <c r="E49" s="1201" t="s">
        <v>39</v>
      </c>
      <c r="F49" s="1201"/>
      <c r="G49" s="1201"/>
      <c r="H49" s="1202"/>
      <c r="I49" s="345" t="s">
        <v>485</v>
      </c>
      <c r="J49" s="346" t="s">
        <v>485</v>
      </c>
      <c r="K49" s="346" t="s">
        <v>485</v>
      </c>
      <c r="L49" s="346" t="s">
        <v>485</v>
      </c>
      <c r="M49" s="347" t="s">
        <v>485</v>
      </c>
    </row>
    <row r="50" spans="2:13" ht="27.75" customHeight="1" x14ac:dyDescent="0.15">
      <c r="B50" s="1195" t="s">
        <v>40</v>
      </c>
      <c r="C50" s="1196"/>
      <c r="D50" s="107"/>
      <c r="E50" s="1201" t="s">
        <v>41</v>
      </c>
      <c r="F50" s="1201"/>
      <c r="G50" s="1201"/>
      <c r="H50" s="1202"/>
      <c r="I50" s="345">
        <v>2636</v>
      </c>
      <c r="J50" s="346">
        <v>2651</v>
      </c>
      <c r="K50" s="346">
        <v>3098</v>
      </c>
      <c r="L50" s="346">
        <v>3407</v>
      </c>
      <c r="M50" s="347">
        <v>3568</v>
      </c>
    </row>
    <row r="51" spans="2:13" ht="27.75" customHeight="1" x14ac:dyDescent="0.15">
      <c r="B51" s="1197"/>
      <c r="C51" s="1198"/>
      <c r="D51" s="104"/>
      <c r="E51" s="1201" t="s">
        <v>42</v>
      </c>
      <c r="F51" s="1201"/>
      <c r="G51" s="1201"/>
      <c r="H51" s="1202"/>
      <c r="I51" s="345">
        <v>0</v>
      </c>
      <c r="J51" s="346" t="s">
        <v>485</v>
      </c>
      <c r="K51" s="346" t="s">
        <v>485</v>
      </c>
      <c r="L51" s="346" t="s">
        <v>485</v>
      </c>
      <c r="M51" s="347" t="s">
        <v>485</v>
      </c>
    </row>
    <row r="52" spans="2:13" ht="27.75" customHeight="1" x14ac:dyDescent="0.15">
      <c r="B52" s="1199"/>
      <c r="C52" s="1200"/>
      <c r="D52" s="104"/>
      <c r="E52" s="1201" t="s">
        <v>43</v>
      </c>
      <c r="F52" s="1201"/>
      <c r="G52" s="1201"/>
      <c r="H52" s="1202"/>
      <c r="I52" s="345">
        <v>3096</v>
      </c>
      <c r="J52" s="346">
        <v>3101</v>
      </c>
      <c r="K52" s="346">
        <v>2959</v>
      </c>
      <c r="L52" s="346">
        <v>2754</v>
      </c>
      <c r="M52" s="347">
        <v>2550</v>
      </c>
    </row>
    <row r="53" spans="2:13" ht="27.75" customHeight="1" thickBot="1" x14ac:dyDescent="0.2">
      <c r="B53" s="1203" t="s">
        <v>19</v>
      </c>
      <c r="C53" s="1204"/>
      <c r="D53" s="108"/>
      <c r="E53" s="1205" t="s">
        <v>44</v>
      </c>
      <c r="F53" s="1205"/>
      <c r="G53" s="1205"/>
      <c r="H53" s="1206"/>
      <c r="I53" s="348">
        <v>-223</v>
      </c>
      <c r="J53" s="349">
        <v>211</v>
      </c>
      <c r="K53" s="349">
        <v>56</v>
      </c>
      <c r="L53" s="349">
        <v>23</v>
      </c>
      <c r="M53" s="350">
        <v>-197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4HVpsSi11yj52O4hn3JFSDwqUHAFr9Jn367dE3Awi0bNNur7pr/MsUmyNHAyG/1HM3hbsGeO8L/0BBujcd+RUw==" saltValue="Yuje+KfXe/zB3iSm+8g48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222" t="s">
        <v>46</v>
      </c>
      <c r="D55" s="1222"/>
      <c r="E55" s="1223"/>
      <c r="F55" s="120">
        <v>740</v>
      </c>
      <c r="G55" s="120">
        <v>791</v>
      </c>
      <c r="H55" s="121">
        <v>791</v>
      </c>
    </row>
    <row r="56" spans="2:8" ht="52.5" customHeight="1" x14ac:dyDescent="0.15">
      <c r="B56" s="122"/>
      <c r="C56" s="1224" t="s">
        <v>47</v>
      </c>
      <c r="D56" s="1224"/>
      <c r="E56" s="1225"/>
      <c r="F56" s="123">
        <v>457</v>
      </c>
      <c r="G56" s="123">
        <v>557</v>
      </c>
      <c r="H56" s="124">
        <v>603</v>
      </c>
    </row>
    <row r="57" spans="2:8" ht="53.25" customHeight="1" x14ac:dyDescent="0.15">
      <c r="B57" s="122"/>
      <c r="C57" s="1226" t="s">
        <v>48</v>
      </c>
      <c r="D57" s="1226"/>
      <c r="E57" s="1227"/>
      <c r="F57" s="125">
        <v>1720</v>
      </c>
      <c r="G57" s="125">
        <v>1849</v>
      </c>
      <c r="H57" s="126">
        <v>1964</v>
      </c>
    </row>
    <row r="58" spans="2:8" ht="45.75" customHeight="1" x14ac:dyDescent="0.15">
      <c r="B58" s="127"/>
      <c r="C58" s="1214" t="s">
        <v>543</v>
      </c>
      <c r="D58" s="1215"/>
      <c r="E58" s="1216"/>
      <c r="F58" s="128">
        <v>1097</v>
      </c>
      <c r="G58" s="128">
        <v>1096</v>
      </c>
      <c r="H58" s="129">
        <v>1096</v>
      </c>
    </row>
    <row r="59" spans="2:8" ht="45.75" customHeight="1" x14ac:dyDescent="0.15">
      <c r="B59" s="127"/>
      <c r="C59" s="1214" t="s">
        <v>544</v>
      </c>
      <c r="D59" s="1215"/>
      <c r="E59" s="1216"/>
      <c r="F59" s="128">
        <v>224</v>
      </c>
      <c r="G59" s="128">
        <v>345</v>
      </c>
      <c r="H59" s="129">
        <v>450</v>
      </c>
    </row>
    <row r="60" spans="2:8" ht="45.75" customHeight="1" x14ac:dyDescent="0.15">
      <c r="B60" s="127"/>
      <c r="C60" s="1214" t="s">
        <v>545</v>
      </c>
      <c r="D60" s="1215"/>
      <c r="E60" s="1216"/>
      <c r="F60" s="128">
        <v>337</v>
      </c>
      <c r="G60" s="128">
        <v>344</v>
      </c>
      <c r="H60" s="129">
        <v>352</v>
      </c>
    </row>
    <row r="61" spans="2:8" ht="45.75" customHeight="1" x14ac:dyDescent="0.15">
      <c r="B61" s="127"/>
      <c r="C61" s="1214" t="s">
        <v>546</v>
      </c>
      <c r="D61" s="1215"/>
      <c r="E61" s="1216"/>
      <c r="F61" s="128">
        <v>20</v>
      </c>
      <c r="G61" s="128">
        <v>22</v>
      </c>
      <c r="H61" s="129">
        <v>24</v>
      </c>
    </row>
    <row r="62" spans="2:8" ht="45.75" customHeight="1" thickBot="1" x14ac:dyDescent="0.2">
      <c r="B62" s="130"/>
      <c r="C62" s="1217" t="s">
        <v>547</v>
      </c>
      <c r="D62" s="1218"/>
      <c r="E62" s="1219"/>
      <c r="F62" s="131">
        <v>19</v>
      </c>
      <c r="G62" s="131">
        <v>18</v>
      </c>
      <c r="H62" s="132">
        <v>18</v>
      </c>
    </row>
    <row r="63" spans="2:8" ht="52.5" customHeight="1" thickBot="1" x14ac:dyDescent="0.2">
      <c r="B63" s="133"/>
      <c r="C63" s="1220" t="s">
        <v>49</v>
      </c>
      <c r="D63" s="1220"/>
      <c r="E63" s="1221"/>
      <c r="F63" s="134">
        <v>2917</v>
      </c>
      <c r="G63" s="134">
        <v>3197</v>
      </c>
      <c r="H63" s="135">
        <v>3359</v>
      </c>
    </row>
    <row r="64" spans="2:8" x14ac:dyDescent="0.15"/>
  </sheetData>
  <sheetProtection algorithmName="SHA-512" hashValue="8TI0fVSdnfdDJ4GOYZOxtZsdGWWeWIh47olnQm4DNvSMZVZ8xV01WW2bAguvf8lTk2NoP30jWihhCdfmbDjdXw==" saltValue="sc/Soiro4NApSh8Ue2Hj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33DB1-4FFB-416C-83FC-EC0668D4F4FA}">
  <sheetPr>
    <pageSetUpPr fitToPage="1"/>
  </sheetPr>
  <dimension ref="A1:DE85"/>
  <sheetViews>
    <sheetView showGridLines="0" topLeftCell="AR1" zoomScaleNormal="100"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x14ac:dyDescent="0.15">
      <c r="DD19" s="255"/>
      <c r="DE19" s="255"/>
    </row>
    <row r="20" spans="1:109"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64"/>
      <c r="DD40" s="364"/>
      <c r="DE40" s="255"/>
    </row>
    <row r="41" spans="2:109" ht="17.25" x14ac:dyDescent="0.15">
      <c r="B41" s="256" t="s">
        <v>574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61"/>
      <c r="I42" s="360"/>
      <c r="J42" s="360"/>
      <c r="K42" s="360"/>
      <c r="AM42" s="361"/>
      <c r="AN42" s="361" t="s">
        <v>570</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40" t="s">
        <v>573</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x14ac:dyDescent="0.15">
      <c r="B49" s="259"/>
      <c r="AN49" s="255" t="s">
        <v>568</v>
      </c>
    </row>
    <row r="50" spans="1:109" x14ac:dyDescent="0.15">
      <c r="B50" s="259"/>
      <c r="G50" s="1234"/>
      <c r="H50" s="1234"/>
      <c r="I50" s="1234"/>
      <c r="J50" s="1234"/>
      <c r="K50" s="354"/>
      <c r="L50" s="354"/>
      <c r="M50" s="353"/>
      <c r="N50" s="353"/>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524</v>
      </c>
      <c r="BQ50" s="1233"/>
      <c r="BR50" s="1233"/>
      <c r="BS50" s="1233"/>
      <c r="BT50" s="1233"/>
      <c r="BU50" s="1233"/>
      <c r="BV50" s="1233"/>
      <c r="BW50" s="1233"/>
      <c r="BX50" s="1233" t="s">
        <v>525</v>
      </c>
      <c r="BY50" s="1233"/>
      <c r="BZ50" s="1233"/>
      <c r="CA50" s="1233"/>
      <c r="CB50" s="1233"/>
      <c r="CC50" s="1233"/>
      <c r="CD50" s="1233"/>
      <c r="CE50" s="1233"/>
      <c r="CF50" s="1233" t="s">
        <v>526</v>
      </c>
      <c r="CG50" s="1233"/>
      <c r="CH50" s="1233"/>
      <c r="CI50" s="1233"/>
      <c r="CJ50" s="1233"/>
      <c r="CK50" s="1233"/>
      <c r="CL50" s="1233"/>
      <c r="CM50" s="1233"/>
      <c r="CN50" s="1233" t="s">
        <v>527</v>
      </c>
      <c r="CO50" s="1233"/>
      <c r="CP50" s="1233"/>
      <c r="CQ50" s="1233"/>
      <c r="CR50" s="1233"/>
      <c r="CS50" s="1233"/>
      <c r="CT50" s="1233"/>
      <c r="CU50" s="1233"/>
      <c r="CV50" s="1233" t="s">
        <v>528</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2"/>
      <c r="AN51" s="1231" t="s">
        <v>567</v>
      </c>
      <c r="AO51" s="1231"/>
      <c r="AP51" s="1231"/>
      <c r="AQ51" s="1231"/>
      <c r="AR51" s="1231"/>
      <c r="AS51" s="1231"/>
      <c r="AT51" s="1231"/>
      <c r="AU51" s="1231"/>
      <c r="AV51" s="1231"/>
      <c r="AW51" s="1231"/>
      <c r="AX51" s="1231"/>
      <c r="AY51" s="1231"/>
      <c r="AZ51" s="1231"/>
      <c r="BA51" s="1231"/>
      <c r="BB51" s="1231" t="s">
        <v>565</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v>6.7</v>
      </c>
      <c r="BY51" s="1228"/>
      <c r="BZ51" s="1228"/>
      <c r="CA51" s="1228"/>
      <c r="CB51" s="1228"/>
      <c r="CC51" s="1228"/>
      <c r="CD51" s="1228"/>
      <c r="CE51" s="1228"/>
      <c r="CF51" s="1228">
        <v>1.6</v>
      </c>
      <c r="CG51" s="1228"/>
      <c r="CH51" s="1228"/>
      <c r="CI51" s="1228"/>
      <c r="CJ51" s="1228"/>
      <c r="CK51" s="1228"/>
      <c r="CL51" s="1228"/>
      <c r="CM51" s="1228"/>
      <c r="CN51" s="1228">
        <v>0.7</v>
      </c>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2"/>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60"/>
      <c r="B53" s="259"/>
      <c r="G53" s="1236"/>
      <c r="H53" s="1236"/>
      <c r="I53" s="1234"/>
      <c r="J53" s="1234"/>
      <c r="K53" s="1235"/>
      <c r="L53" s="1235"/>
      <c r="M53" s="1235"/>
      <c r="N53" s="1235"/>
      <c r="AM53" s="352"/>
      <c r="AN53" s="1231"/>
      <c r="AO53" s="1231"/>
      <c r="AP53" s="1231"/>
      <c r="AQ53" s="1231"/>
      <c r="AR53" s="1231"/>
      <c r="AS53" s="1231"/>
      <c r="AT53" s="1231"/>
      <c r="AU53" s="1231"/>
      <c r="AV53" s="1231"/>
      <c r="AW53" s="1231"/>
      <c r="AX53" s="1231"/>
      <c r="AY53" s="1231"/>
      <c r="AZ53" s="1231"/>
      <c r="BA53" s="1231"/>
      <c r="BB53" s="1231" t="s">
        <v>572</v>
      </c>
      <c r="BC53" s="1231"/>
      <c r="BD53" s="1231"/>
      <c r="BE53" s="1231"/>
      <c r="BF53" s="1231"/>
      <c r="BG53" s="1231"/>
      <c r="BH53" s="1231"/>
      <c r="BI53" s="1231"/>
      <c r="BJ53" s="1231"/>
      <c r="BK53" s="1231"/>
      <c r="BL53" s="1231"/>
      <c r="BM53" s="1231"/>
      <c r="BN53" s="1231"/>
      <c r="BO53" s="1231"/>
      <c r="BP53" s="1228">
        <v>62.7</v>
      </c>
      <c r="BQ53" s="1228"/>
      <c r="BR53" s="1228"/>
      <c r="BS53" s="1228"/>
      <c r="BT53" s="1228"/>
      <c r="BU53" s="1228"/>
      <c r="BV53" s="1228"/>
      <c r="BW53" s="1228"/>
      <c r="BX53" s="1228">
        <v>62.2</v>
      </c>
      <c r="BY53" s="1228"/>
      <c r="BZ53" s="1228"/>
      <c r="CA53" s="1228"/>
      <c r="CB53" s="1228"/>
      <c r="CC53" s="1228"/>
      <c r="CD53" s="1228"/>
      <c r="CE53" s="1228"/>
      <c r="CF53" s="1228">
        <v>63.1</v>
      </c>
      <c r="CG53" s="1228"/>
      <c r="CH53" s="1228"/>
      <c r="CI53" s="1228"/>
      <c r="CJ53" s="1228"/>
      <c r="CK53" s="1228"/>
      <c r="CL53" s="1228"/>
      <c r="CM53" s="1228"/>
      <c r="CN53" s="1228">
        <v>62.8</v>
      </c>
      <c r="CO53" s="1228"/>
      <c r="CP53" s="1228"/>
      <c r="CQ53" s="1228"/>
      <c r="CR53" s="1228"/>
      <c r="CS53" s="1228"/>
      <c r="CT53" s="1228"/>
      <c r="CU53" s="1228"/>
      <c r="CV53" s="1228">
        <v>64.2</v>
      </c>
      <c r="CW53" s="1228"/>
      <c r="CX53" s="1228"/>
      <c r="CY53" s="1228"/>
      <c r="CZ53" s="1228"/>
      <c r="DA53" s="1228"/>
      <c r="DB53" s="1228"/>
      <c r="DC53" s="1228"/>
    </row>
    <row r="54" spans="1:109" x14ac:dyDescent="0.15">
      <c r="A54" s="360"/>
      <c r="B54" s="259"/>
      <c r="G54" s="1236"/>
      <c r="H54" s="1236"/>
      <c r="I54" s="1234"/>
      <c r="J54" s="1234"/>
      <c r="K54" s="1235"/>
      <c r="L54" s="1235"/>
      <c r="M54" s="1235"/>
      <c r="N54" s="1235"/>
      <c r="AM54" s="352"/>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60"/>
      <c r="B55" s="259"/>
      <c r="G55" s="1234"/>
      <c r="H55" s="1234"/>
      <c r="I55" s="1234"/>
      <c r="J55" s="1234"/>
      <c r="K55" s="1235"/>
      <c r="L55" s="1235"/>
      <c r="M55" s="1235"/>
      <c r="N55" s="1235"/>
      <c r="AN55" s="1233" t="s">
        <v>566</v>
      </c>
      <c r="AO55" s="1233"/>
      <c r="AP55" s="1233"/>
      <c r="AQ55" s="1233"/>
      <c r="AR55" s="1233"/>
      <c r="AS55" s="1233"/>
      <c r="AT55" s="1233"/>
      <c r="AU55" s="1233"/>
      <c r="AV55" s="1233"/>
      <c r="AW55" s="1233"/>
      <c r="AX55" s="1233"/>
      <c r="AY55" s="1233"/>
      <c r="AZ55" s="1233"/>
      <c r="BA55" s="1233"/>
      <c r="BB55" s="1231" t="s">
        <v>565</v>
      </c>
      <c r="BC55" s="1231"/>
      <c r="BD55" s="1231"/>
      <c r="BE55" s="1231"/>
      <c r="BF55" s="1231"/>
      <c r="BG55" s="1231"/>
      <c r="BH55" s="1231"/>
      <c r="BI55" s="1231"/>
      <c r="BJ55" s="1231"/>
      <c r="BK55" s="1231"/>
      <c r="BL55" s="1231"/>
      <c r="BM55" s="1231"/>
      <c r="BN55" s="1231"/>
      <c r="BO55" s="1231"/>
      <c r="BP55" s="1228">
        <v>3.1</v>
      </c>
      <c r="BQ55" s="1228"/>
      <c r="BR55" s="1228"/>
      <c r="BS55" s="1228"/>
      <c r="BT55" s="1228"/>
      <c r="BU55" s="1228"/>
      <c r="BV55" s="1228"/>
      <c r="BW55" s="1228"/>
      <c r="BX55" s="1228">
        <v>13.7</v>
      </c>
      <c r="BY55" s="1228"/>
      <c r="BZ55" s="1228"/>
      <c r="CA55" s="1228"/>
      <c r="CB55" s="1228"/>
      <c r="CC55" s="1228"/>
      <c r="CD55" s="1228"/>
      <c r="CE55" s="1228"/>
      <c r="CF55" s="1228">
        <v>6.9</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60"/>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x14ac:dyDescent="0.15">
      <c r="B57" s="365"/>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572</v>
      </c>
      <c r="BC57" s="1231"/>
      <c r="BD57" s="1231"/>
      <c r="BE57" s="1231"/>
      <c r="BF57" s="1231"/>
      <c r="BG57" s="1231"/>
      <c r="BH57" s="1231"/>
      <c r="BI57" s="1231"/>
      <c r="BJ57" s="1231"/>
      <c r="BK57" s="1231"/>
      <c r="BL57" s="1231"/>
      <c r="BM57" s="1231"/>
      <c r="BN57" s="1231"/>
      <c r="BO57" s="1231"/>
      <c r="BP57" s="1228">
        <v>61.2</v>
      </c>
      <c r="BQ57" s="1228"/>
      <c r="BR57" s="1228"/>
      <c r="BS57" s="1228"/>
      <c r="BT57" s="1228"/>
      <c r="BU57" s="1228"/>
      <c r="BV57" s="1228"/>
      <c r="BW57" s="1228"/>
      <c r="BX57" s="1228">
        <v>62</v>
      </c>
      <c r="BY57" s="1228"/>
      <c r="BZ57" s="1228"/>
      <c r="CA57" s="1228"/>
      <c r="CB57" s="1228"/>
      <c r="CC57" s="1228"/>
      <c r="CD57" s="1228"/>
      <c r="CE57" s="1228"/>
      <c r="CF57" s="1228">
        <v>62.9</v>
      </c>
      <c r="CG57" s="1228"/>
      <c r="CH57" s="1228"/>
      <c r="CI57" s="1228"/>
      <c r="CJ57" s="1228"/>
      <c r="CK57" s="1228"/>
      <c r="CL57" s="1228"/>
      <c r="CM57" s="1228"/>
      <c r="CN57" s="1228">
        <v>63.3</v>
      </c>
      <c r="CO57" s="1228"/>
      <c r="CP57" s="1228"/>
      <c r="CQ57" s="1228"/>
      <c r="CR57" s="1228"/>
      <c r="CS57" s="1228"/>
      <c r="CT57" s="1228"/>
      <c r="CU57" s="1228"/>
      <c r="CV57" s="1228">
        <v>64.400000000000006</v>
      </c>
      <c r="CW57" s="1228"/>
      <c r="CX57" s="1228"/>
      <c r="CY57" s="1228"/>
      <c r="CZ57" s="1228"/>
      <c r="DA57" s="1228"/>
      <c r="DB57" s="1228"/>
      <c r="DC57" s="1228"/>
      <c r="DD57" s="370"/>
      <c r="DE57" s="365"/>
    </row>
    <row r="58" spans="1:109" s="360" customFormat="1" x14ac:dyDescent="0.15">
      <c r="A58" s="255"/>
      <c r="B58" s="365"/>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571</v>
      </c>
    </row>
    <row r="64" spans="1:109" x14ac:dyDescent="0.15">
      <c r="B64" s="259"/>
      <c r="G64" s="361"/>
      <c r="I64" s="363"/>
      <c r="J64" s="363"/>
      <c r="K64" s="363"/>
      <c r="L64" s="363"/>
      <c r="M64" s="363"/>
      <c r="N64" s="362"/>
      <c r="AM64" s="361"/>
      <c r="AN64" s="361" t="s">
        <v>570</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x14ac:dyDescent="0.15">
      <c r="B65" s="259"/>
      <c r="AN65" s="1240" t="s">
        <v>569</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x14ac:dyDescent="0.15">
      <c r="B71" s="259"/>
      <c r="G71" s="355"/>
      <c r="I71" s="358"/>
      <c r="J71" s="357"/>
      <c r="K71" s="357"/>
      <c r="L71" s="356"/>
      <c r="M71" s="357"/>
      <c r="N71" s="356"/>
      <c r="AM71" s="355"/>
      <c r="AN71" s="255" t="s">
        <v>568</v>
      </c>
    </row>
    <row r="72" spans="2:107" x14ac:dyDescent="0.15">
      <c r="B72" s="259"/>
      <c r="G72" s="1234"/>
      <c r="H72" s="1234"/>
      <c r="I72" s="1234"/>
      <c r="J72" s="1234"/>
      <c r="K72" s="354"/>
      <c r="L72" s="354"/>
      <c r="M72" s="353"/>
      <c r="N72" s="353"/>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524</v>
      </c>
      <c r="BQ72" s="1233"/>
      <c r="BR72" s="1233"/>
      <c r="BS72" s="1233"/>
      <c r="BT72" s="1233"/>
      <c r="BU72" s="1233"/>
      <c r="BV72" s="1233"/>
      <c r="BW72" s="1233"/>
      <c r="BX72" s="1233" t="s">
        <v>525</v>
      </c>
      <c r="BY72" s="1233"/>
      <c r="BZ72" s="1233"/>
      <c r="CA72" s="1233"/>
      <c r="CB72" s="1233"/>
      <c r="CC72" s="1233"/>
      <c r="CD72" s="1233"/>
      <c r="CE72" s="1233"/>
      <c r="CF72" s="1233" t="s">
        <v>526</v>
      </c>
      <c r="CG72" s="1233"/>
      <c r="CH72" s="1233"/>
      <c r="CI72" s="1233"/>
      <c r="CJ72" s="1233"/>
      <c r="CK72" s="1233"/>
      <c r="CL72" s="1233"/>
      <c r="CM72" s="1233"/>
      <c r="CN72" s="1233" t="s">
        <v>527</v>
      </c>
      <c r="CO72" s="1233"/>
      <c r="CP72" s="1233"/>
      <c r="CQ72" s="1233"/>
      <c r="CR72" s="1233"/>
      <c r="CS72" s="1233"/>
      <c r="CT72" s="1233"/>
      <c r="CU72" s="1233"/>
      <c r="CV72" s="1233" t="s">
        <v>528</v>
      </c>
      <c r="CW72" s="1233"/>
      <c r="CX72" s="1233"/>
      <c r="CY72" s="1233"/>
      <c r="CZ72" s="1233"/>
      <c r="DA72" s="1233"/>
      <c r="DB72" s="1233"/>
      <c r="DC72" s="1233"/>
    </row>
    <row r="73" spans="2:107" x14ac:dyDescent="0.15">
      <c r="B73" s="259"/>
      <c r="G73" s="1236"/>
      <c r="H73" s="1236"/>
      <c r="I73" s="1236"/>
      <c r="J73" s="1236"/>
      <c r="K73" s="1232"/>
      <c r="L73" s="1232"/>
      <c r="M73" s="1232"/>
      <c r="N73" s="1232"/>
      <c r="AM73" s="352"/>
      <c r="AN73" s="1231" t="s">
        <v>567</v>
      </c>
      <c r="AO73" s="1231"/>
      <c r="AP73" s="1231"/>
      <c r="AQ73" s="1231"/>
      <c r="AR73" s="1231"/>
      <c r="AS73" s="1231"/>
      <c r="AT73" s="1231"/>
      <c r="AU73" s="1231"/>
      <c r="AV73" s="1231"/>
      <c r="AW73" s="1231"/>
      <c r="AX73" s="1231"/>
      <c r="AY73" s="1231"/>
      <c r="AZ73" s="1231"/>
      <c r="BA73" s="1231"/>
      <c r="BB73" s="1231" t="s">
        <v>565</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v>6.7</v>
      </c>
      <c r="BY73" s="1228"/>
      <c r="BZ73" s="1228"/>
      <c r="CA73" s="1228"/>
      <c r="CB73" s="1228"/>
      <c r="CC73" s="1228"/>
      <c r="CD73" s="1228"/>
      <c r="CE73" s="1228"/>
      <c r="CF73" s="1228">
        <v>1.6</v>
      </c>
      <c r="CG73" s="1228"/>
      <c r="CH73" s="1228"/>
      <c r="CI73" s="1228"/>
      <c r="CJ73" s="1228"/>
      <c r="CK73" s="1228"/>
      <c r="CL73" s="1228"/>
      <c r="CM73" s="1228"/>
      <c r="CN73" s="1228">
        <v>0.7</v>
      </c>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2"/>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2"/>
      <c r="AN75" s="1231"/>
      <c r="AO75" s="1231"/>
      <c r="AP75" s="1231"/>
      <c r="AQ75" s="1231"/>
      <c r="AR75" s="1231"/>
      <c r="AS75" s="1231"/>
      <c r="AT75" s="1231"/>
      <c r="AU75" s="1231"/>
      <c r="AV75" s="1231"/>
      <c r="AW75" s="1231"/>
      <c r="AX75" s="1231"/>
      <c r="AY75" s="1231"/>
      <c r="AZ75" s="1231"/>
      <c r="BA75" s="1231"/>
      <c r="BB75" s="1231" t="s">
        <v>564</v>
      </c>
      <c r="BC75" s="1231"/>
      <c r="BD75" s="1231"/>
      <c r="BE75" s="1231"/>
      <c r="BF75" s="1231"/>
      <c r="BG75" s="1231"/>
      <c r="BH75" s="1231"/>
      <c r="BI75" s="1231"/>
      <c r="BJ75" s="1231"/>
      <c r="BK75" s="1231"/>
      <c r="BL75" s="1231"/>
      <c r="BM75" s="1231"/>
      <c r="BN75" s="1231"/>
      <c r="BO75" s="1231"/>
      <c r="BP75" s="1228">
        <v>3.5</v>
      </c>
      <c r="BQ75" s="1228"/>
      <c r="BR75" s="1228"/>
      <c r="BS75" s="1228"/>
      <c r="BT75" s="1228"/>
      <c r="BU75" s="1228"/>
      <c r="BV75" s="1228"/>
      <c r="BW75" s="1228"/>
      <c r="BX75" s="1228">
        <v>3.3</v>
      </c>
      <c r="BY75" s="1228"/>
      <c r="BZ75" s="1228"/>
      <c r="CA75" s="1228"/>
      <c r="CB75" s="1228"/>
      <c r="CC75" s="1228"/>
      <c r="CD75" s="1228"/>
      <c r="CE75" s="1228"/>
      <c r="CF75" s="1228">
        <v>3.2</v>
      </c>
      <c r="CG75" s="1228"/>
      <c r="CH75" s="1228"/>
      <c r="CI75" s="1228"/>
      <c r="CJ75" s="1228"/>
      <c r="CK75" s="1228"/>
      <c r="CL75" s="1228"/>
      <c r="CM75" s="1228"/>
      <c r="CN75" s="1228">
        <v>3.5</v>
      </c>
      <c r="CO75" s="1228"/>
      <c r="CP75" s="1228"/>
      <c r="CQ75" s="1228"/>
      <c r="CR75" s="1228"/>
      <c r="CS75" s="1228"/>
      <c r="CT75" s="1228"/>
      <c r="CU75" s="1228"/>
      <c r="CV75" s="1228">
        <v>3.6</v>
      </c>
      <c r="CW75" s="1228"/>
      <c r="CX75" s="1228"/>
      <c r="CY75" s="1228"/>
      <c r="CZ75" s="1228"/>
      <c r="DA75" s="1228"/>
      <c r="DB75" s="1228"/>
      <c r="DC75" s="1228"/>
    </row>
    <row r="76" spans="2:107" x14ac:dyDescent="0.15">
      <c r="B76" s="259"/>
      <c r="G76" s="1236"/>
      <c r="H76" s="1236"/>
      <c r="I76" s="1234"/>
      <c r="J76" s="1234"/>
      <c r="K76" s="1235"/>
      <c r="L76" s="1235"/>
      <c r="M76" s="1235"/>
      <c r="N76" s="1235"/>
      <c r="AM76" s="352"/>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566</v>
      </c>
      <c r="AO77" s="1233"/>
      <c r="AP77" s="1233"/>
      <c r="AQ77" s="1233"/>
      <c r="AR77" s="1233"/>
      <c r="AS77" s="1233"/>
      <c r="AT77" s="1233"/>
      <c r="AU77" s="1233"/>
      <c r="AV77" s="1233"/>
      <c r="AW77" s="1233"/>
      <c r="AX77" s="1233"/>
      <c r="AY77" s="1233"/>
      <c r="AZ77" s="1233"/>
      <c r="BA77" s="1233"/>
      <c r="BB77" s="1231" t="s">
        <v>565</v>
      </c>
      <c r="BC77" s="1231"/>
      <c r="BD77" s="1231"/>
      <c r="BE77" s="1231"/>
      <c r="BF77" s="1231"/>
      <c r="BG77" s="1231"/>
      <c r="BH77" s="1231"/>
      <c r="BI77" s="1231"/>
      <c r="BJ77" s="1231"/>
      <c r="BK77" s="1231"/>
      <c r="BL77" s="1231"/>
      <c r="BM77" s="1231"/>
      <c r="BN77" s="1231"/>
      <c r="BO77" s="1231"/>
      <c r="BP77" s="1228">
        <v>3.1</v>
      </c>
      <c r="BQ77" s="1228"/>
      <c r="BR77" s="1228"/>
      <c r="BS77" s="1228"/>
      <c r="BT77" s="1228"/>
      <c r="BU77" s="1228"/>
      <c r="BV77" s="1228"/>
      <c r="BW77" s="1228"/>
      <c r="BX77" s="1228">
        <v>13.7</v>
      </c>
      <c r="BY77" s="1228"/>
      <c r="BZ77" s="1228"/>
      <c r="CA77" s="1228"/>
      <c r="CB77" s="1228"/>
      <c r="CC77" s="1228"/>
      <c r="CD77" s="1228"/>
      <c r="CE77" s="1228"/>
      <c r="CF77" s="1228">
        <v>6.9</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564</v>
      </c>
      <c r="BC79" s="1231"/>
      <c r="BD79" s="1231"/>
      <c r="BE79" s="1231"/>
      <c r="BF79" s="1231"/>
      <c r="BG79" s="1231"/>
      <c r="BH79" s="1231"/>
      <c r="BI79" s="1231"/>
      <c r="BJ79" s="1231"/>
      <c r="BK79" s="1231"/>
      <c r="BL79" s="1231"/>
      <c r="BM79" s="1231"/>
      <c r="BN79" s="1231"/>
      <c r="BO79" s="1231"/>
      <c r="BP79" s="1228">
        <v>7.9</v>
      </c>
      <c r="BQ79" s="1228"/>
      <c r="BR79" s="1228"/>
      <c r="BS79" s="1228"/>
      <c r="BT79" s="1228"/>
      <c r="BU79" s="1228"/>
      <c r="BV79" s="1228"/>
      <c r="BW79" s="1228"/>
      <c r="BX79" s="1228">
        <v>7.9</v>
      </c>
      <c r="BY79" s="1228"/>
      <c r="BZ79" s="1228"/>
      <c r="CA79" s="1228"/>
      <c r="CB79" s="1228"/>
      <c r="CC79" s="1228"/>
      <c r="CD79" s="1228"/>
      <c r="CE79" s="1228"/>
      <c r="CF79" s="1228">
        <v>8</v>
      </c>
      <c r="CG79" s="1228"/>
      <c r="CH79" s="1228"/>
      <c r="CI79" s="1228"/>
      <c r="CJ79" s="1228"/>
      <c r="CK79" s="1228"/>
      <c r="CL79" s="1228"/>
      <c r="CM79" s="1228"/>
      <c r="CN79" s="1228">
        <v>8</v>
      </c>
      <c r="CO79" s="1228"/>
      <c r="CP79" s="1228"/>
      <c r="CQ79" s="1228"/>
      <c r="CR79" s="1228"/>
      <c r="CS79" s="1228"/>
      <c r="CT79" s="1228"/>
      <c r="CU79" s="1228"/>
      <c r="CV79" s="1228">
        <v>8.1</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8EReaEH+B6pI5arz/z3Px4T9PiqQeq/7Azsa6hCIOeuHidoFNcvsmJUnVlWBsW8Y/x1+19xBVZ796LMSmGok0g==" saltValue="J0QDZr07P/u4RHqtvwYUA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BF4A4-7075-460D-870D-46C24F860A83}">
  <sheetPr>
    <pageSetUpPr fitToPage="1"/>
  </sheetPr>
  <dimension ref="A1:DR125"/>
  <sheetViews>
    <sheetView showGridLines="0" topLeftCell="Q100" zoomScaleNormal="100" zoomScaleSheetLayoutView="70"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CZNIJpysaM2+/FisoeWKTD4xWKYxmu81vpH3m0132NCTx1hTcnOzRerpd9QcRdpa9GiQsvcMnWw1cGLSMo8hkQ==" saltValue="x6/G90zTQuSFNG9+1K4XXQ==" spinCount="100000" sheet="1" objects="1" scenarios="1"/>
  <dataConsolidate/>
  <phoneticPr fontId="2"/>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3E86A-A18C-44C3-A9E5-D007123F3691}">
  <sheetPr>
    <pageSetUpPr fitToPage="1"/>
  </sheetPr>
  <dimension ref="A1:DR125"/>
  <sheetViews>
    <sheetView showGridLines="0" topLeftCell="D79" zoomScaleNormal="100" zoomScaleSheetLayoutView="55"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3kBcpbjSFYSXOr6kAr31ogo8p+yOPj+XQGjm/rCmmU8OU6VqEUkU326Dr8tvNrVCjlR3Py/9ViWRUcGbmkQDvw==" saltValue="YpijFhL/yN0X/dQegy/ubA==" spinCount="100000" sheet="1" objects="1" scenarios="1"/>
  <dataConsolidate/>
  <phoneticPr fontId="2"/>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55855</v>
      </c>
      <c r="E3" s="154"/>
      <c r="F3" s="155">
        <v>103390</v>
      </c>
      <c r="G3" s="156"/>
      <c r="H3" s="157"/>
    </row>
    <row r="4" spans="1:8" x14ac:dyDescent="0.15">
      <c r="A4" s="158"/>
      <c r="B4" s="159"/>
      <c r="C4" s="160"/>
      <c r="D4" s="161">
        <v>17011</v>
      </c>
      <c r="E4" s="162"/>
      <c r="F4" s="163">
        <v>51269</v>
      </c>
      <c r="G4" s="164"/>
      <c r="H4" s="165"/>
    </row>
    <row r="5" spans="1:8" x14ac:dyDescent="0.15">
      <c r="A5" s="146" t="s">
        <v>518</v>
      </c>
      <c r="B5" s="151"/>
      <c r="C5" s="152"/>
      <c r="D5" s="153">
        <v>109717</v>
      </c>
      <c r="E5" s="154"/>
      <c r="F5" s="155">
        <v>117234</v>
      </c>
      <c r="G5" s="156"/>
      <c r="H5" s="157"/>
    </row>
    <row r="6" spans="1:8" x14ac:dyDescent="0.15">
      <c r="A6" s="158"/>
      <c r="B6" s="159"/>
      <c r="C6" s="160"/>
      <c r="D6" s="161">
        <v>29509</v>
      </c>
      <c r="E6" s="162"/>
      <c r="F6" s="163">
        <v>59796</v>
      </c>
      <c r="G6" s="164"/>
      <c r="H6" s="165"/>
    </row>
    <row r="7" spans="1:8" x14ac:dyDescent="0.15">
      <c r="A7" s="146" t="s">
        <v>519</v>
      </c>
      <c r="B7" s="151"/>
      <c r="C7" s="152"/>
      <c r="D7" s="153">
        <v>65068</v>
      </c>
      <c r="E7" s="154"/>
      <c r="F7" s="155">
        <v>97758</v>
      </c>
      <c r="G7" s="156"/>
      <c r="H7" s="157"/>
    </row>
    <row r="8" spans="1:8" x14ac:dyDescent="0.15">
      <c r="A8" s="158"/>
      <c r="B8" s="159"/>
      <c r="C8" s="160"/>
      <c r="D8" s="161">
        <v>22985</v>
      </c>
      <c r="E8" s="162"/>
      <c r="F8" s="163">
        <v>45946</v>
      </c>
      <c r="G8" s="164"/>
      <c r="H8" s="165"/>
    </row>
    <row r="9" spans="1:8" x14ac:dyDescent="0.15">
      <c r="A9" s="146" t="s">
        <v>520</v>
      </c>
      <c r="B9" s="151"/>
      <c r="C9" s="152"/>
      <c r="D9" s="153">
        <v>69271</v>
      </c>
      <c r="E9" s="154"/>
      <c r="F9" s="155">
        <v>91338</v>
      </c>
      <c r="G9" s="156"/>
      <c r="H9" s="157"/>
    </row>
    <row r="10" spans="1:8" x14ac:dyDescent="0.15">
      <c r="A10" s="158"/>
      <c r="B10" s="159"/>
      <c r="C10" s="160"/>
      <c r="D10" s="161">
        <v>17151</v>
      </c>
      <c r="E10" s="162"/>
      <c r="F10" s="163">
        <v>43989</v>
      </c>
      <c r="G10" s="164"/>
      <c r="H10" s="165"/>
    </row>
    <row r="11" spans="1:8" x14ac:dyDescent="0.15">
      <c r="A11" s="146" t="s">
        <v>521</v>
      </c>
      <c r="B11" s="151"/>
      <c r="C11" s="152"/>
      <c r="D11" s="153">
        <v>32477</v>
      </c>
      <c r="E11" s="154"/>
      <c r="F11" s="155">
        <v>103975</v>
      </c>
      <c r="G11" s="156"/>
      <c r="H11" s="157"/>
    </row>
    <row r="12" spans="1:8" x14ac:dyDescent="0.15">
      <c r="A12" s="158"/>
      <c r="B12" s="159"/>
      <c r="C12" s="166"/>
      <c r="D12" s="161">
        <v>16001</v>
      </c>
      <c r="E12" s="162"/>
      <c r="F12" s="163">
        <v>52698</v>
      </c>
      <c r="G12" s="164"/>
      <c r="H12" s="165"/>
    </row>
    <row r="13" spans="1:8" x14ac:dyDescent="0.15">
      <c r="A13" s="146"/>
      <c r="B13" s="151"/>
      <c r="C13" s="152"/>
      <c r="D13" s="153">
        <v>66478</v>
      </c>
      <c r="E13" s="154"/>
      <c r="F13" s="155">
        <v>102739</v>
      </c>
      <c r="G13" s="167"/>
      <c r="H13" s="157"/>
    </row>
    <row r="14" spans="1:8" x14ac:dyDescent="0.15">
      <c r="A14" s="158"/>
      <c r="B14" s="159"/>
      <c r="C14" s="160"/>
      <c r="D14" s="161">
        <v>20531</v>
      </c>
      <c r="E14" s="162"/>
      <c r="F14" s="163">
        <v>50740</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6.54</v>
      </c>
      <c r="C19" s="168">
        <f>ROUND(VALUE(SUBSTITUTE(実質収支比率等に係る経年分析!G$48,"▲","-")),2)</f>
        <v>10.23</v>
      </c>
      <c r="D19" s="168">
        <f>ROUND(VALUE(SUBSTITUTE(実質収支比率等に係る経年分析!H$48,"▲","-")),2)</f>
        <v>10.36</v>
      </c>
      <c r="E19" s="168">
        <f>ROUND(VALUE(SUBSTITUTE(実質収支比率等に係る経年分析!I$48,"▲","-")),2)</f>
        <v>8.18</v>
      </c>
      <c r="F19" s="168">
        <f>ROUND(VALUE(SUBSTITUTE(実質収支比率等に係る経年分析!J$48,"▲","-")),2)</f>
        <v>10.02</v>
      </c>
    </row>
    <row r="20" spans="1:11" x14ac:dyDescent="0.15">
      <c r="A20" s="168" t="s">
        <v>53</v>
      </c>
      <c r="B20" s="168">
        <f>ROUND(VALUE(SUBSTITUTE(実質収支比率等に係る経年分析!F$47,"▲","-")),2)</f>
        <v>22.83</v>
      </c>
      <c r="C20" s="168">
        <f>ROUND(VALUE(SUBSTITUTE(実質収支比率等に係る経年分析!G$47,"▲","-")),2)</f>
        <v>21.54</v>
      </c>
      <c r="D20" s="168">
        <f>ROUND(VALUE(SUBSTITUTE(実質収支比率等に係る経年分析!H$47,"▲","-")),2)</f>
        <v>20.07</v>
      </c>
      <c r="E20" s="168">
        <f>ROUND(VALUE(SUBSTITUTE(実質収支比率等に係る経年分析!I$47,"▲","-")),2)</f>
        <v>22.15</v>
      </c>
      <c r="F20" s="168">
        <f>ROUND(VALUE(SUBSTITUTE(実質収支比率等に係る経年分析!J$47,"▲","-")),2)</f>
        <v>21.92</v>
      </c>
    </row>
    <row r="21" spans="1:11" x14ac:dyDescent="0.15">
      <c r="A21" s="168" t="s">
        <v>54</v>
      </c>
      <c r="B21" s="168">
        <f>IF(ISNUMBER(VALUE(SUBSTITUTE(実質収支比率等に係る経年分析!F$49,"▲","-"))),ROUND(VALUE(SUBSTITUTE(実質収支比率等に係る経年分析!F$49,"▲","-")),2),NA())</f>
        <v>0.31</v>
      </c>
      <c r="C21" s="168">
        <f>IF(ISNUMBER(VALUE(SUBSTITUTE(実質収支比率等に係る経年分析!G$49,"▲","-"))),ROUND(VALUE(SUBSTITUTE(実質収支比率等に係る経年分析!G$49,"▲","-")),2),NA())</f>
        <v>4.55</v>
      </c>
      <c r="D21" s="168">
        <f>IF(ISNUMBER(VALUE(SUBSTITUTE(実質収支比率等に係る経年分析!H$49,"▲","-"))),ROUND(VALUE(SUBSTITUTE(実質収支比率等に係る経年分析!H$49,"▲","-")),2),NA())</f>
        <v>0.87</v>
      </c>
      <c r="E21" s="168">
        <f>IF(ISNUMBER(VALUE(SUBSTITUTE(実質収支比率等に係る経年分析!I$49,"▲","-"))),ROUND(VALUE(SUBSTITUTE(実質収支比率等に係る経年分析!I$49,"▲","-")),2),NA())</f>
        <v>-1.0900000000000001</v>
      </c>
      <c r="F21" s="168">
        <f>IF(ISNUMBER(VALUE(SUBSTITUTE(実質収支比率等に係る経年分析!J$49,"▲","-"))),ROUND(VALUE(SUBSTITUTE(実質収支比率等に係る経年分析!J$49,"▲","-")),2),NA())</f>
        <v>1.96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土地取得特別会計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住宅新築資金等貸付事業特別会計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x14ac:dyDescent="0.15">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7.0000000000000007E-2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7.0000000000000007E-2</v>
      </c>
    </row>
    <row r="34" spans="1:16" x14ac:dyDescent="0.15">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1.35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1.74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1.69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1.97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1.43</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6.51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10.199999999999999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10.34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7.98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16.5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16.739999999999998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16.55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17.16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17.440000000000001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307</v>
      </c>
      <c r="E42" s="170"/>
      <c r="F42" s="170"/>
      <c r="G42" s="170">
        <f>'実質公債費比率（分子）の構造'!L$52</f>
        <v>300</v>
      </c>
      <c r="H42" s="170"/>
      <c r="I42" s="170"/>
      <c r="J42" s="170">
        <f>'実質公債費比率（分子）の構造'!M$52</f>
        <v>303</v>
      </c>
      <c r="K42" s="170"/>
      <c r="L42" s="170"/>
      <c r="M42" s="170">
        <f>'実質公債費比率（分子）の構造'!N$52</f>
        <v>306</v>
      </c>
      <c r="N42" s="170"/>
      <c r="O42" s="170"/>
      <c r="P42" s="170">
        <f>'実質公債費比率（分子）の構造'!O$52</f>
        <v>289</v>
      </c>
    </row>
    <row r="43" spans="1:16" x14ac:dyDescent="0.15">
      <c r="A43" s="170" t="s">
        <v>16</v>
      </c>
      <c r="B43" s="170">
        <f>'実質公債費比率（分子）の構造'!K$51</f>
        <v>0</v>
      </c>
      <c r="C43" s="170"/>
      <c r="D43" s="170"/>
      <c r="E43" s="170">
        <f>'実質公債費比率（分子）の構造'!L$51</f>
        <v>1</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62</v>
      </c>
      <c r="B44" s="170">
        <f>'実質公債費比率（分子）の構造'!K$50</f>
        <v>0</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402</v>
      </c>
      <c r="C49" s="170"/>
      <c r="D49" s="170"/>
      <c r="E49" s="170">
        <f>'実質公債費比率（分子）の構造'!L$45</f>
        <v>406</v>
      </c>
      <c r="F49" s="170"/>
      <c r="G49" s="170"/>
      <c r="H49" s="170">
        <f>'実質公債費比率（分子）の構造'!M$45</f>
        <v>409</v>
      </c>
      <c r="I49" s="170"/>
      <c r="J49" s="170"/>
      <c r="K49" s="170">
        <f>'実質公債費比率（分子）の構造'!N$45</f>
        <v>436</v>
      </c>
      <c r="L49" s="170"/>
      <c r="M49" s="170"/>
      <c r="N49" s="170">
        <f>'実質公債費比率（分子）の構造'!O$45</f>
        <v>417</v>
      </c>
      <c r="O49" s="170"/>
      <c r="P49" s="170"/>
    </row>
    <row r="50" spans="1:16" x14ac:dyDescent="0.15">
      <c r="A50" s="170" t="s">
        <v>67</v>
      </c>
      <c r="B50" s="170" t="e">
        <f>NA()</f>
        <v>#N/A</v>
      </c>
      <c r="C50" s="170">
        <f>IF(ISNUMBER('実質公債費比率（分子）の構造'!K$53),'実質公債費比率（分子）の構造'!K$53,NA())</f>
        <v>95</v>
      </c>
      <c r="D50" s="170" t="e">
        <f>NA()</f>
        <v>#N/A</v>
      </c>
      <c r="E50" s="170" t="e">
        <f>NA()</f>
        <v>#N/A</v>
      </c>
      <c r="F50" s="170">
        <f>IF(ISNUMBER('実質公債費比率（分子）の構造'!L$53),'実質公債費比率（分子）の構造'!L$53,NA())</f>
        <v>107</v>
      </c>
      <c r="G50" s="170" t="e">
        <f>NA()</f>
        <v>#N/A</v>
      </c>
      <c r="H50" s="170" t="e">
        <f>NA()</f>
        <v>#N/A</v>
      </c>
      <c r="I50" s="170">
        <f>IF(ISNUMBER('実質公債費比率（分子）の構造'!M$53),'実質公債費比率（分子）の構造'!M$53,NA())</f>
        <v>106</v>
      </c>
      <c r="J50" s="170" t="e">
        <f>NA()</f>
        <v>#N/A</v>
      </c>
      <c r="K50" s="170" t="e">
        <f>NA()</f>
        <v>#N/A</v>
      </c>
      <c r="L50" s="170">
        <f>IF(ISNUMBER('実質公債費比率（分子）の構造'!N$53),'実質公債費比率（分子）の構造'!N$53,NA())</f>
        <v>130</v>
      </c>
      <c r="M50" s="170" t="e">
        <f>NA()</f>
        <v>#N/A</v>
      </c>
      <c r="N50" s="170" t="e">
        <f>NA()</f>
        <v>#N/A</v>
      </c>
      <c r="O50" s="170">
        <f>IF(ISNUMBER('実質公債費比率（分子）の構造'!O$53),'実質公債費比率（分子）の構造'!O$53,NA())</f>
        <v>128</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3096</v>
      </c>
      <c r="E56" s="169"/>
      <c r="F56" s="169"/>
      <c r="G56" s="169">
        <f>'将来負担比率（分子）の構造'!J$52</f>
        <v>3101</v>
      </c>
      <c r="H56" s="169"/>
      <c r="I56" s="169"/>
      <c r="J56" s="169">
        <f>'将来負担比率（分子）の構造'!K$52</f>
        <v>2959</v>
      </c>
      <c r="K56" s="169"/>
      <c r="L56" s="169"/>
      <c r="M56" s="169">
        <f>'将来負担比率（分子）の構造'!L$52</f>
        <v>2754</v>
      </c>
      <c r="N56" s="169"/>
      <c r="O56" s="169"/>
      <c r="P56" s="169">
        <f>'将来負担比率（分子）の構造'!M$52</f>
        <v>2550</v>
      </c>
    </row>
    <row r="57" spans="1:16" x14ac:dyDescent="0.15">
      <c r="A57" s="169" t="s">
        <v>42</v>
      </c>
      <c r="B57" s="169"/>
      <c r="C57" s="169"/>
      <c r="D57" s="169">
        <f>'将来負担比率（分子）の構造'!I$51</f>
        <v>0</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2636</v>
      </c>
      <c r="E58" s="169"/>
      <c r="F58" s="169"/>
      <c r="G58" s="169">
        <f>'将来負担比率（分子）の構造'!J$50</f>
        <v>2651</v>
      </c>
      <c r="H58" s="169"/>
      <c r="I58" s="169"/>
      <c r="J58" s="169">
        <f>'将来負担比率（分子）の構造'!K$50</f>
        <v>3098</v>
      </c>
      <c r="K58" s="169"/>
      <c r="L58" s="169"/>
      <c r="M58" s="169">
        <f>'将来負担比率（分子）の構造'!L$50</f>
        <v>3407</v>
      </c>
      <c r="N58" s="169"/>
      <c r="O58" s="169"/>
      <c r="P58" s="169">
        <f>'将来負担比率（分子）の構造'!M$50</f>
        <v>3568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1019</v>
      </c>
      <c r="C62" s="169"/>
      <c r="D62" s="169"/>
      <c r="E62" s="169">
        <f>'将来負担比率（分子）の構造'!J$45</f>
        <v>1002</v>
      </c>
      <c r="F62" s="169"/>
      <c r="G62" s="169"/>
      <c r="H62" s="169">
        <f>'将来負担比率（分子）の構造'!K$45</f>
        <v>999</v>
      </c>
      <c r="I62" s="169"/>
      <c r="J62" s="169"/>
      <c r="K62" s="169">
        <f>'将来負担比率（分子）の構造'!L$45</f>
        <v>992</v>
      </c>
      <c r="L62" s="169"/>
      <c r="M62" s="169"/>
      <c r="N62" s="169">
        <f>'将来負担比率（分子）の構造'!M$45</f>
        <v>996</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f>'将来負担比率（分子）の構造'!L$44</f>
        <v>10</v>
      </c>
      <c r="L63" s="169"/>
      <c r="M63" s="169"/>
      <c r="N63" s="169">
        <f>'将来負担比率（分子）の構造'!M$44</f>
        <v>10</v>
      </c>
      <c r="O63" s="169"/>
      <c r="P63" s="169"/>
    </row>
    <row r="64" spans="1:16" x14ac:dyDescent="0.15">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4491</v>
      </c>
      <c r="C66" s="169"/>
      <c r="D66" s="169"/>
      <c r="E66" s="169">
        <f>'将来負担比率（分子）の構造'!J$41</f>
        <v>4960</v>
      </c>
      <c r="F66" s="169"/>
      <c r="G66" s="169"/>
      <c r="H66" s="169">
        <f>'将来負担比率（分子）の構造'!K$41</f>
        <v>5114</v>
      </c>
      <c r="I66" s="169"/>
      <c r="J66" s="169"/>
      <c r="K66" s="169">
        <f>'将来負担比率（分子）の構造'!L$41</f>
        <v>5182</v>
      </c>
      <c r="L66" s="169"/>
      <c r="M66" s="169"/>
      <c r="N66" s="169">
        <f>'将来負担比率（分子）の構造'!M$41</f>
        <v>4914</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211</v>
      </c>
      <c r="G67" s="169" t="e">
        <f>NA()</f>
        <v>#N/A</v>
      </c>
      <c r="H67" s="169" t="e">
        <f>NA()</f>
        <v>#N/A</v>
      </c>
      <c r="I67" s="169">
        <f>IF(ISNUMBER('将来負担比率（分子）の構造'!K$53), IF('将来負担比率（分子）の構造'!K$53 &lt; 0, 0, '将来負担比率（分子）の構造'!K$53), NA())</f>
        <v>56</v>
      </c>
      <c r="J67" s="169" t="e">
        <f>NA()</f>
        <v>#N/A</v>
      </c>
      <c r="K67" s="169" t="e">
        <f>NA()</f>
        <v>#N/A</v>
      </c>
      <c r="L67" s="169">
        <f>IF(ISNUMBER('将来負担比率（分子）の構造'!L$53), IF('将来負担比率（分子）の構造'!L$53 &lt; 0, 0, '将来負担比率（分子）の構造'!L$53), NA())</f>
        <v>23</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740</v>
      </c>
      <c r="C72" s="173">
        <f>基金残高に係る経年分析!G55</f>
        <v>791</v>
      </c>
      <c r="D72" s="173">
        <f>基金残高に係る経年分析!H55</f>
        <v>791</v>
      </c>
    </row>
    <row r="73" spans="1:16" x14ac:dyDescent="0.15">
      <c r="A73" s="172" t="s">
        <v>74</v>
      </c>
      <c r="B73" s="173">
        <f>基金残高に係る経年分析!F56</f>
        <v>457</v>
      </c>
      <c r="C73" s="173">
        <f>基金残高に係る経年分析!G56</f>
        <v>557</v>
      </c>
      <c r="D73" s="173">
        <f>基金残高に係る経年分析!H56</f>
        <v>603</v>
      </c>
    </row>
    <row r="74" spans="1:16" x14ac:dyDescent="0.15">
      <c r="A74" s="172" t="s">
        <v>75</v>
      </c>
      <c r="B74" s="173">
        <f>基金残高に係る経年分析!F57</f>
        <v>1720</v>
      </c>
      <c r="C74" s="173">
        <f>基金残高に係る経年分析!G57</f>
        <v>1849</v>
      </c>
      <c r="D74" s="173">
        <f>基金残高に係る経年分析!H57</f>
        <v>1964</v>
      </c>
    </row>
  </sheetData>
  <sheetProtection algorithmName="SHA-512" hashValue="wejHmBLbQE4xOLkZD/xTcI0Qkbp340wp5Q7zlAnbUbaKWRf5zBrV8ftPgg8z7v4tKezUEAiuiLEOuKDeq604wA==" saltValue="a3UxXYM6Ca0F+/C2Nomp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A10" sqref="AA10:AE10"/>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984" t="s">
        <v>352</v>
      </c>
      <c r="B2" s="984"/>
      <c r="C2" s="984"/>
      <c r="D2" s="984"/>
      <c r="E2" s="984"/>
      <c r="F2" s="984"/>
      <c r="G2" s="984"/>
      <c r="H2" s="984"/>
      <c r="I2" s="984"/>
      <c r="J2" s="984"/>
      <c r="K2" s="984"/>
      <c r="L2" s="984"/>
      <c r="M2" s="984"/>
      <c r="N2" s="984"/>
      <c r="O2" s="984"/>
      <c r="P2" s="984"/>
      <c r="Q2" s="984"/>
      <c r="R2" s="984"/>
      <c r="S2" s="984"/>
      <c r="T2" s="984"/>
      <c r="U2" s="984"/>
      <c r="V2" s="984"/>
      <c r="W2" s="984"/>
      <c r="X2" s="984"/>
      <c r="Y2" s="984"/>
      <c r="Z2" s="984"/>
      <c r="AA2" s="984"/>
      <c r="AB2" s="984"/>
      <c r="AC2" s="984"/>
      <c r="AD2" s="984"/>
      <c r="AE2" s="984"/>
      <c r="AF2" s="984"/>
      <c r="AG2" s="984"/>
      <c r="AH2" s="984"/>
      <c r="AI2" s="984"/>
      <c r="AJ2" s="984"/>
      <c r="AK2" s="984"/>
      <c r="AL2" s="984"/>
      <c r="AM2" s="984"/>
      <c r="AN2" s="984"/>
      <c r="AO2" s="984"/>
      <c r="AP2" s="984"/>
      <c r="AQ2" s="984"/>
      <c r="AR2" s="984"/>
      <c r="AS2" s="984"/>
      <c r="AT2" s="984"/>
      <c r="AU2" s="984"/>
      <c r="AV2" s="984"/>
      <c r="AW2" s="984"/>
      <c r="AX2" s="984"/>
      <c r="AY2" s="984"/>
      <c r="AZ2" s="984"/>
      <c r="BA2" s="984"/>
      <c r="BB2" s="984"/>
      <c r="BC2" s="984"/>
      <c r="BD2" s="984"/>
      <c r="BE2" s="984"/>
      <c r="BF2" s="984"/>
      <c r="BG2" s="984"/>
      <c r="BH2" s="984"/>
      <c r="BI2" s="98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985" t="s">
        <v>353</v>
      </c>
      <c r="DK2" s="986"/>
      <c r="DL2" s="986"/>
      <c r="DM2" s="986"/>
      <c r="DN2" s="986"/>
      <c r="DO2" s="987"/>
      <c r="DP2" s="222"/>
      <c r="DQ2" s="985" t="s">
        <v>354</v>
      </c>
      <c r="DR2" s="986"/>
      <c r="DS2" s="986"/>
      <c r="DT2" s="986"/>
      <c r="DU2" s="986"/>
      <c r="DV2" s="986"/>
      <c r="DW2" s="986"/>
      <c r="DX2" s="986"/>
      <c r="DY2" s="986"/>
      <c r="DZ2" s="98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953" t="s">
        <v>355</v>
      </c>
      <c r="B4" s="953"/>
      <c r="C4" s="953"/>
      <c r="D4" s="953"/>
      <c r="E4" s="953"/>
      <c r="F4" s="953"/>
      <c r="G4" s="953"/>
      <c r="H4" s="953"/>
      <c r="I4" s="953"/>
      <c r="J4" s="953"/>
      <c r="K4" s="953"/>
      <c r="L4" s="953"/>
      <c r="M4" s="953"/>
      <c r="N4" s="953"/>
      <c r="O4" s="953"/>
      <c r="P4" s="953"/>
      <c r="Q4" s="953"/>
      <c r="R4" s="953"/>
      <c r="S4" s="953"/>
      <c r="T4" s="953"/>
      <c r="U4" s="953"/>
      <c r="V4" s="953"/>
      <c r="W4" s="953"/>
      <c r="X4" s="953"/>
      <c r="Y4" s="953"/>
      <c r="Z4" s="953"/>
      <c r="AA4" s="953"/>
      <c r="AB4" s="953"/>
      <c r="AC4" s="953"/>
      <c r="AD4" s="953"/>
      <c r="AE4" s="953"/>
      <c r="AF4" s="953"/>
      <c r="AG4" s="953"/>
      <c r="AH4" s="953"/>
      <c r="AI4" s="953"/>
      <c r="AJ4" s="953"/>
      <c r="AK4" s="953"/>
      <c r="AL4" s="953"/>
      <c r="AM4" s="953"/>
      <c r="AN4" s="953"/>
      <c r="AO4" s="953"/>
      <c r="AP4" s="953"/>
      <c r="AQ4" s="953"/>
      <c r="AR4" s="953"/>
      <c r="AS4" s="953"/>
      <c r="AT4" s="953"/>
      <c r="AU4" s="953"/>
      <c r="AV4" s="953"/>
      <c r="AW4" s="953"/>
      <c r="AX4" s="953"/>
      <c r="AY4" s="953"/>
      <c r="AZ4" s="226"/>
      <c r="BA4" s="226"/>
      <c r="BB4" s="226"/>
      <c r="BC4" s="226"/>
      <c r="BD4" s="226"/>
      <c r="BE4" s="227"/>
      <c r="BF4" s="227"/>
      <c r="BG4" s="227"/>
      <c r="BH4" s="227"/>
      <c r="BI4" s="227"/>
      <c r="BJ4" s="227"/>
      <c r="BK4" s="227"/>
      <c r="BL4" s="227"/>
      <c r="BM4" s="227"/>
      <c r="BN4" s="227"/>
      <c r="BO4" s="227"/>
      <c r="BP4" s="227"/>
      <c r="BQ4" s="624" t="s">
        <v>356</v>
      </c>
      <c r="BR4" s="624"/>
      <c r="BS4" s="624"/>
      <c r="BT4" s="624"/>
      <c r="BU4" s="624"/>
      <c r="BV4" s="624"/>
      <c r="BW4" s="624"/>
      <c r="BX4" s="624"/>
      <c r="BY4" s="624"/>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228"/>
    </row>
    <row r="5" spans="1:131" s="229" customFormat="1" ht="26.25" customHeight="1" x14ac:dyDescent="0.15">
      <c r="A5" s="889" t="s">
        <v>357</v>
      </c>
      <c r="B5" s="890"/>
      <c r="C5" s="890"/>
      <c r="D5" s="890"/>
      <c r="E5" s="890"/>
      <c r="F5" s="890"/>
      <c r="G5" s="890"/>
      <c r="H5" s="890"/>
      <c r="I5" s="890"/>
      <c r="J5" s="890"/>
      <c r="K5" s="890"/>
      <c r="L5" s="890"/>
      <c r="M5" s="890"/>
      <c r="N5" s="890"/>
      <c r="O5" s="890"/>
      <c r="P5" s="891"/>
      <c r="Q5" s="895" t="s">
        <v>358</v>
      </c>
      <c r="R5" s="896"/>
      <c r="S5" s="896"/>
      <c r="T5" s="896"/>
      <c r="U5" s="897"/>
      <c r="V5" s="895" t="s">
        <v>359</v>
      </c>
      <c r="W5" s="896"/>
      <c r="X5" s="896"/>
      <c r="Y5" s="896"/>
      <c r="Z5" s="897"/>
      <c r="AA5" s="895" t="s">
        <v>360</v>
      </c>
      <c r="AB5" s="896"/>
      <c r="AC5" s="896"/>
      <c r="AD5" s="896"/>
      <c r="AE5" s="896"/>
      <c r="AF5" s="988" t="s">
        <v>361</v>
      </c>
      <c r="AG5" s="896"/>
      <c r="AH5" s="896"/>
      <c r="AI5" s="896"/>
      <c r="AJ5" s="909"/>
      <c r="AK5" s="896" t="s">
        <v>362</v>
      </c>
      <c r="AL5" s="896"/>
      <c r="AM5" s="896"/>
      <c r="AN5" s="896"/>
      <c r="AO5" s="897"/>
      <c r="AP5" s="895" t="s">
        <v>363</v>
      </c>
      <c r="AQ5" s="896"/>
      <c r="AR5" s="896"/>
      <c r="AS5" s="896"/>
      <c r="AT5" s="897"/>
      <c r="AU5" s="895" t="s">
        <v>364</v>
      </c>
      <c r="AV5" s="896"/>
      <c r="AW5" s="896"/>
      <c r="AX5" s="896"/>
      <c r="AY5" s="909"/>
      <c r="AZ5" s="226"/>
      <c r="BA5" s="226"/>
      <c r="BB5" s="226"/>
      <c r="BC5" s="226"/>
      <c r="BD5" s="226"/>
      <c r="BE5" s="227"/>
      <c r="BF5" s="227"/>
      <c r="BG5" s="227"/>
      <c r="BH5" s="227"/>
      <c r="BI5" s="227"/>
      <c r="BJ5" s="227"/>
      <c r="BK5" s="227"/>
      <c r="BL5" s="227"/>
      <c r="BM5" s="227"/>
      <c r="BN5" s="227"/>
      <c r="BO5" s="227"/>
      <c r="BP5" s="227"/>
      <c r="BQ5" s="889" t="s">
        <v>365</v>
      </c>
      <c r="BR5" s="890"/>
      <c r="BS5" s="890"/>
      <c r="BT5" s="890"/>
      <c r="BU5" s="890"/>
      <c r="BV5" s="890"/>
      <c r="BW5" s="890"/>
      <c r="BX5" s="890"/>
      <c r="BY5" s="890"/>
      <c r="BZ5" s="890"/>
      <c r="CA5" s="890"/>
      <c r="CB5" s="890"/>
      <c r="CC5" s="890"/>
      <c r="CD5" s="890"/>
      <c r="CE5" s="890"/>
      <c r="CF5" s="890"/>
      <c r="CG5" s="891"/>
      <c r="CH5" s="895" t="s">
        <v>366</v>
      </c>
      <c r="CI5" s="896"/>
      <c r="CJ5" s="896"/>
      <c r="CK5" s="896"/>
      <c r="CL5" s="897"/>
      <c r="CM5" s="895" t="s">
        <v>367</v>
      </c>
      <c r="CN5" s="896"/>
      <c r="CO5" s="896"/>
      <c r="CP5" s="896"/>
      <c r="CQ5" s="897"/>
      <c r="CR5" s="895" t="s">
        <v>368</v>
      </c>
      <c r="CS5" s="896"/>
      <c r="CT5" s="896"/>
      <c r="CU5" s="896"/>
      <c r="CV5" s="897"/>
      <c r="CW5" s="895" t="s">
        <v>369</v>
      </c>
      <c r="CX5" s="896"/>
      <c r="CY5" s="896"/>
      <c r="CZ5" s="896"/>
      <c r="DA5" s="897"/>
      <c r="DB5" s="895" t="s">
        <v>370</v>
      </c>
      <c r="DC5" s="896"/>
      <c r="DD5" s="896"/>
      <c r="DE5" s="896"/>
      <c r="DF5" s="897"/>
      <c r="DG5" s="978" t="s">
        <v>371</v>
      </c>
      <c r="DH5" s="979"/>
      <c r="DI5" s="979"/>
      <c r="DJ5" s="979"/>
      <c r="DK5" s="980"/>
      <c r="DL5" s="978" t="s">
        <v>372</v>
      </c>
      <c r="DM5" s="979"/>
      <c r="DN5" s="979"/>
      <c r="DO5" s="979"/>
      <c r="DP5" s="980"/>
      <c r="DQ5" s="895" t="s">
        <v>373</v>
      </c>
      <c r="DR5" s="896"/>
      <c r="DS5" s="896"/>
      <c r="DT5" s="896"/>
      <c r="DU5" s="897"/>
      <c r="DV5" s="895" t="s">
        <v>364</v>
      </c>
      <c r="DW5" s="896"/>
      <c r="DX5" s="896"/>
      <c r="DY5" s="896"/>
      <c r="DZ5" s="909"/>
      <c r="EA5" s="228"/>
    </row>
    <row r="6" spans="1:131" s="229" customFormat="1" ht="26.25" customHeight="1" thickBot="1" x14ac:dyDescent="0.2">
      <c r="A6" s="892"/>
      <c r="B6" s="893"/>
      <c r="C6" s="893"/>
      <c r="D6" s="893"/>
      <c r="E6" s="893"/>
      <c r="F6" s="893"/>
      <c r="G6" s="893"/>
      <c r="H6" s="893"/>
      <c r="I6" s="893"/>
      <c r="J6" s="893"/>
      <c r="K6" s="893"/>
      <c r="L6" s="893"/>
      <c r="M6" s="893"/>
      <c r="N6" s="893"/>
      <c r="O6" s="893"/>
      <c r="P6" s="894"/>
      <c r="Q6" s="898"/>
      <c r="R6" s="899"/>
      <c r="S6" s="899"/>
      <c r="T6" s="899"/>
      <c r="U6" s="900"/>
      <c r="V6" s="898"/>
      <c r="W6" s="899"/>
      <c r="X6" s="899"/>
      <c r="Y6" s="899"/>
      <c r="Z6" s="900"/>
      <c r="AA6" s="898"/>
      <c r="AB6" s="899"/>
      <c r="AC6" s="899"/>
      <c r="AD6" s="899"/>
      <c r="AE6" s="899"/>
      <c r="AF6" s="989"/>
      <c r="AG6" s="899"/>
      <c r="AH6" s="899"/>
      <c r="AI6" s="899"/>
      <c r="AJ6" s="910"/>
      <c r="AK6" s="899"/>
      <c r="AL6" s="899"/>
      <c r="AM6" s="899"/>
      <c r="AN6" s="899"/>
      <c r="AO6" s="900"/>
      <c r="AP6" s="898"/>
      <c r="AQ6" s="899"/>
      <c r="AR6" s="899"/>
      <c r="AS6" s="899"/>
      <c r="AT6" s="900"/>
      <c r="AU6" s="898"/>
      <c r="AV6" s="899"/>
      <c r="AW6" s="899"/>
      <c r="AX6" s="899"/>
      <c r="AY6" s="910"/>
      <c r="AZ6" s="226"/>
      <c r="BA6" s="226"/>
      <c r="BB6" s="226"/>
      <c r="BC6" s="226"/>
      <c r="BD6" s="226"/>
      <c r="BE6" s="227"/>
      <c r="BF6" s="227"/>
      <c r="BG6" s="227"/>
      <c r="BH6" s="227"/>
      <c r="BI6" s="227"/>
      <c r="BJ6" s="227"/>
      <c r="BK6" s="227"/>
      <c r="BL6" s="227"/>
      <c r="BM6" s="227"/>
      <c r="BN6" s="227"/>
      <c r="BO6" s="227"/>
      <c r="BP6" s="227"/>
      <c r="BQ6" s="892"/>
      <c r="BR6" s="893"/>
      <c r="BS6" s="893"/>
      <c r="BT6" s="893"/>
      <c r="BU6" s="893"/>
      <c r="BV6" s="893"/>
      <c r="BW6" s="893"/>
      <c r="BX6" s="893"/>
      <c r="BY6" s="893"/>
      <c r="BZ6" s="893"/>
      <c r="CA6" s="893"/>
      <c r="CB6" s="893"/>
      <c r="CC6" s="893"/>
      <c r="CD6" s="893"/>
      <c r="CE6" s="893"/>
      <c r="CF6" s="893"/>
      <c r="CG6" s="894"/>
      <c r="CH6" s="898"/>
      <c r="CI6" s="899"/>
      <c r="CJ6" s="899"/>
      <c r="CK6" s="899"/>
      <c r="CL6" s="900"/>
      <c r="CM6" s="898"/>
      <c r="CN6" s="899"/>
      <c r="CO6" s="899"/>
      <c r="CP6" s="899"/>
      <c r="CQ6" s="900"/>
      <c r="CR6" s="898"/>
      <c r="CS6" s="899"/>
      <c r="CT6" s="899"/>
      <c r="CU6" s="899"/>
      <c r="CV6" s="900"/>
      <c r="CW6" s="898"/>
      <c r="CX6" s="899"/>
      <c r="CY6" s="899"/>
      <c r="CZ6" s="899"/>
      <c r="DA6" s="900"/>
      <c r="DB6" s="898"/>
      <c r="DC6" s="899"/>
      <c r="DD6" s="899"/>
      <c r="DE6" s="899"/>
      <c r="DF6" s="900"/>
      <c r="DG6" s="981"/>
      <c r="DH6" s="982"/>
      <c r="DI6" s="982"/>
      <c r="DJ6" s="982"/>
      <c r="DK6" s="983"/>
      <c r="DL6" s="981"/>
      <c r="DM6" s="982"/>
      <c r="DN6" s="982"/>
      <c r="DO6" s="982"/>
      <c r="DP6" s="983"/>
      <c r="DQ6" s="898"/>
      <c r="DR6" s="899"/>
      <c r="DS6" s="899"/>
      <c r="DT6" s="899"/>
      <c r="DU6" s="900"/>
      <c r="DV6" s="898"/>
      <c r="DW6" s="899"/>
      <c r="DX6" s="899"/>
      <c r="DY6" s="899"/>
      <c r="DZ6" s="910"/>
      <c r="EA6" s="228"/>
    </row>
    <row r="7" spans="1:131" s="229" customFormat="1" ht="26.25" customHeight="1" thickTop="1" x14ac:dyDescent="0.15">
      <c r="A7" s="230">
        <v>1</v>
      </c>
      <c r="B7" s="941" t="s">
        <v>374</v>
      </c>
      <c r="C7" s="942"/>
      <c r="D7" s="942"/>
      <c r="E7" s="942"/>
      <c r="F7" s="942"/>
      <c r="G7" s="942"/>
      <c r="H7" s="942"/>
      <c r="I7" s="942"/>
      <c r="J7" s="942"/>
      <c r="K7" s="942"/>
      <c r="L7" s="942"/>
      <c r="M7" s="942"/>
      <c r="N7" s="942"/>
      <c r="O7" s="942"/>
      <c r="P7" s="943"/>
      <c r="Q7" s="996">
        <v>6640</v>
      </c>
      <c r="R7" s="997"/>
      <c r="S7" s="997"/>
      <c r="T7" s="997"/>
      <c r="U7" s="997"/>
      <c r="V7" s="997">
        <v>6271</v>
      </c>
      <c r="W7" s="997"/>
      <c r="X7" s="997"/>
      <c r="Y7" s="997"/>
      <c r="Z7" s="997"/>
      <c r="AA7" s="997">
        <v>369</v>
      </c>
      <c r="AB7" s="997"/>
      <c r="AC7" s="997"/>
      <c r="AD7" s="997"/>
      <c r="AE7" s="998"/>
      <c r="AF7" s="999">
        <v>361</v>
      </c>
      <c r="AG7" s="1000"/>
      <c r="AH7" s="1000"/>
      <c r="AI7" s="1000"/>
      <c r="AJ7" s="1001"/>
      <c r="AK7" s="1002">
        <v>10349</v>
      </c>
      <c r="AL7" s="1003"/>
      <c r="AM7" s="1003"/>
      <c r="AN7" s="1003"/>
      <c r="AO7" s="1003"/>
      <c r="AP7" s="1003">
        <v>4914</v>
      </c>
      <c r="AQ7" s="1003"/>
      <c r="AR7" s="1003"/>
      <c r="AS7" s="1003"/>
      <c r="AT7" s="1003"/>
      <c r="AU7" s="1004"/>
      <c r="AV7" s="1004"/>
      <c r="AW7" s="1004"/>
      <c r="AX7" s="1004"/>
      <c r="AY7" s="1005"/>
      <c r="AZ7" s="226"/>
      <c r="BA7" s="226"/>
      <c r="BB7" s="226"/>
      <c r="BC7" s="226"/>
      <c r="BD7" s="226"/>
      <c r="BE7" s="227"/>
      <c r="BF7" s="227"/>
      <c r="BG7" s="227"/>
      <c r="BH7" s="227"/>
      <c r="BI7" s="227"/>
      <c r="BJ7" s="227"/>
      <c r="BK7" s="227"/>
      <c r="BL7" s="227"/>
      <c r="BM7" s="227"/>
      <c r="BN7" s="227"/>
      <c r="BO7" s="227"/>
      <c r="BP7" s="227"/>
      <c r="BQ7" s="230">
        <v>1</v>
      </c>
      <c r="BR7" s="231"/>
      <c r="BS7" s="993" t="s">
        <v>548</v>
      </c>
      <c r="BT7" s="994"/>
      <c r="BU7" s="994"/>
      <c r="BV7" s="994"/>
      <c r="BW7" s="994"/>
      <c r="BX7" s="994"/>
      <c r="BY7" s="994"/>
      <c r="BZ7" s="994"/>
      <c r="CA7" s="994"/>
      <c r="CB7" s="994"/>
      <c r="CC7" s="994"/>
      <c r="CD7" s="994"/>
      <c r="CE7" s="994"/>
      <c r="CF7" s="994"/>
      <c r="CG7" s="1006"/>
      <c r="CH7" s="990">
        <v>-1</v>
      </c>
      <c r="CI7" s="991"/>
      <c r="CJ7" s="991"/>
      <c r="CK7" s="991"/>
      <c r="CL7" s="992"/>
      <c r="CM7" s="990">
        <v>7</v>
      </c>
      <c r="CN7" s="991"/>
      <c r="CO7" s="991"/>
      <c r="CP7" s="991"/>
      <c r="CQ7" s="992"/>
      <c r="CR7" s="990">
        <v>1</v>
      </c>
      <c r="CS7" s="991"/>
      <c r="CT7" s="991"/>
      <c r="CU7" s="991"/>
      <c r="CV7" s="992"/>
      <c r="CW7" s="990"/>
      <c r="CX7" s="991"/>
      <c r="CY7" s="991"/>
      <c r="CZ7" s="991"/>
      <c r="DA7" s="992"/>
      <c r="DB7" s="990"/>
      <c r="DC7" s="991"/>
      <c r="DD7" s="991"/>
      <c r="DE7" s="991"/>
      <c r="DF7" s="992"/>
      <c r="DG7" s="990"/>
      <c r="DH7" s="991"/>
      <c r="DI7" s="991"/>
      <c r="DJ7" s="991"/>
      <c r="DK7" s="992"/>
      <c r="DL7" s="990"/>
      <c r="DM7" s="991"/>
      <c r="DN7" s="991"/>
      <c r="DO7" s="991"/>
      <c r="DP7" s="992"/>
      <c r="DQ7" s="990"/>
      <c r="DR7" s="991"/>
      <c r="DS7" s="991"/>
      <c r="DT7" s="991"/>
      <c r="DU7" s="992"/>
      <c r="DV7" s="993"/>
      <c r="DW7" s="994"/>
      <c r="DX7" s="994"/>
      <c r="DY7" s="994"/>
      <c r="DZ7" s="995"/>
      <c r="EA7" s="228"/>
    </row>
    <row r="8" spans="1:131" s="229" customFormat="1" ht="26.25" customHeight="1" x14ac:dyDescent="0.15">
      <c r="A8" s="232">
        <v>2</v>
      </c>
      <c r="B8" s="924" t="s">
        <v>375</v>
      </c>
      <c r="C8" s="925"/>
      <c r="D8" s="925"/>
      <c r="E8" s="925"/>
      <c r="F8" s="925"/>
      <c r="G8" s="925"/>
      <c r="H8" s="925"/>
      <c r="I8" s="925"/>
      <c r="J8" s="925"/>
      <c r="K8" s="925"/>
      <c r="L8" s="925"/>
      <c r="M8" s="925"/>
      <c r="N8" s="925"/>
      <c r="O8" s="925"/>
      <c r="P8" s="926"/>
      <c r="Q8" s="932">
        <v>9</v>
      </c>
      <c r="R8" s="933"/>
      <c r="S8" s="933"/>
      <c r="T8" s="933"/>
      <c r="U8" s="933"/>
      <c r="V8" s="933">
        <v>8</v>
      </c>
      <c r="W8" s="933"/>
      <c r="X8" s="933"/>
      <c r="Y8" s="933"/>
      <c r="Z8" s="933"/>
      <c r="AA8" s="933">
        <v>1</v>
      </c>
      <c r="AB8" s="933"/>
      <c r="AC8" s="933"/>
      <c r="AD8" s="933"/>
      <c r="AE8" s="934"/>
      <c r="AF8" s="929">
        <v>1</v>
      </c>
      <c r="AG8" s="930"/>
      <c r="AH8" s="930"/>
      <c r="AI8" s="930"/>
      <c r="AJ8" s="931"/>
      <c r="AK8" s="974" t="s">
        <v>549</v>
      </c>
      <c r="AL8" s="975"/>
      <c r="AM8" s="975"/>
      <c r="AN8" s="975"/>
      <c r="AO8" s="975"/>
      <c r="AP8" s="975" t="s">
        <v>549</v>
      </c>
      <c r="AQ8" s="975"/>
      <c r="AR8" s="975"/>
      <c r="AS8" s="975"/>
      <c r="AT8" s="975"/>
      <c r="AU8" s="976"/>
      <c r="AV8" s="976"/>
      <c r="AW8" s="976"/>
      <c r="AX8" s="976"/>
      <c r="AY8" s="977"/>
      <c r="AZ8" s="226"/>
      <c r="BA8" s="226"/>
      <c r="BB8" s="226"/>
      <c r="BC8" s="226"/>
      <c r="BD8" s="226"/>
      <c r="BE8" s="227"/>
      <c r="BF8" s="227"/>
      <c r="BG8" s="227"/>
      <c r="BH8" s="227"/>
      <c r="BI8" s="227"/>
      <c r="BJ8" s="227"/>
      <c r="BK8" s="227"/>
      <c r="BL8" s="227"/>
      <c r="BM8" s="227"/>
      <c r="BN8" s="227"/>
      <c r="BO8" s="227"/>
      <c r="BP8" s="227"/>
      <c r="BQ8" s="232">
        <v>2</v>
      </c>
      <c r="BR8" s="233"/>
      <c r="BS8" s="886"/>
      <c r="BT8" s="887"/>
      <c r="BU8" s="887"/>
      <c r="BV8" s="887"/>
      <c r="BW8" s="887"/>
      <c r="BX8" s="887"/>
      <c r="BY8" s="887"/>
      <c r="BZ8" s="887"/>
      <c r="CA8" s="887"/>
      <c r="CB8" s="887"/>
      <c r="CC8" s="887"/>
      <c r="CD8" s="887"/>
      <c r="CE8" s="887"/>
      <c r="CF8" s="887"/>
      <c r="CG8" s="908"/>
      <c r="CH8" s="883"/>
      <c r="CI8" s="884"/>
      <c r="CJ8" s="884"/>
      <c r="CK8" s="884"/>
      <c r="CL8" s="885"/>
      <c r="CM8" s="883"/>
      <c r="CN8" s="884"/>
      <c r="CO8" s="884"/>
      <c r="CP8" s="884"/>
      <c r="CQ8" s="885"/>
      <c r="CR8" s="883"/>
      <c r="CS8" s="884"/>
      <c r="CT8" s="884"/>
      <c r="CU8" s="884"/>
      <c r="CV8" s="885"/>
      <c r="CW8" s="883"/>
      <c r="CX8" s="884"/>
      <c r="CY8" s="884"/>
      <c r="CZ8" s="884"/>
      <c r="DA8" s="885"/>
      <c r="DB8" s="883"/>
      <c r="DC8" s="884"/>
      <c r="DD8" s="884"/>
      <c r="DE8" s="884"/>
      <c r="DF8" s="885"/>
      <c r="DG8" s="883"/>
      <c r="DH8" s="884"/>
      <c r="DI8" s="884"/>
      <c r="DJ8" s="884"/>
      <c r="DK8" s="885"/>
      <c r="DL8" s="883"/>
      <c r="DM8" s="884"/>
      <c r="DN8" s="884"/>
      <c r="DO8" s="884"/>
      <c r="DP8" s="885"/>
      <c r="DQ8" s="883"/>
      <c r="DR8" s="884"/>
      <c r="DS8" s="884"/>
      <c r="DT8" s="884"/>
      <c r="DU8" s="885"/>
      <c r="DV8" s="886"/>
      <c r="DW8" s="887"/>
      <c r="DX8" s="887"/>
      <c r="DY8" s="887"/>
      <c r="DZ8" s="888"/>
      <c r="EA8" s="228"/>
    </row>
    <row r="9" spans="1:131" s="229" customFormat="1" ht="26.25" customHeight="1" x14ac:dyDescent="0.15">
      <c r="A9" s="232">
        <v>3</v>
      </c>
      <c r="B9" s="924" t="s">
        <v>376</v>
      </c>
      <c r="C9" s="925"/>
      <c r="D9" s="925"/>
      <c r="E9" s="925"/>
      <c r="F9" s="925"/>
      <c r="G9" s="925"/>
      <c r="H9" s="925"/>
      <c r="I9" s="925"/>
      <c r="J9" s="925"/>
      <c r="K9" s="925"/>
      <c r="L9" s="925"/>
      <c r="M9" s="925"/>
      <c r="N9" s="925"/>
      <c r="O9" s="925"/>
      <c r="P9" s="926"/>
      <c r="Q9" s="932">
        <v>0</v>
      </c>
      <c r="R9" s="933"/>
      <c r="S9" s="933"/>
      <c r="T9" s="933"/>
      <c r="U9" s="933"/>
      <c r="V9" s="933">
        <v>0</v>
      </c>
      <c r="W9" s="933"/>
      <c r="X9" s="933"/>
      <c r="Y9" s="933"/>
      <c r="Z9" s="933"/>
      <c r="AA9" s="933" t="s">
        <v>563</v>
      </c>
      <c r="AB9" s="933"/>
      <c r="AC9" s="933"/>
      <c r="AD9" s="933"/>
      <c r="AE9" s="934"/>
      <c r="AF9" s="929" t="s">
        <v>121</v>
      </c>
      <c r="AG9" s="930"/>
      <c r="AH9" s="930"/>
      <c r="AI9" s="930"/>
      <c r="AJ9" s="931"/>
      <c r="AK9" s="974" t="s">
        <v>549</v>
      </c>
      <c r="AL9" s="975"/>
      <c r="AM9" s="975"/>
      <c r="AN9" s="975"/>
      <c r="AO9" s="975"/>
      <c r="AP9" s="975" t="s">
        <v>549</v>
      </c>
      <c r="AQ9" s="975"/>
      <c r="AR9" s="975"/>
      <c r="AS9" s="975"/>
      <c r="AT9" s="975"/>
      <c r="AU9" s="976"/>
      <c r="AV9" s="976"/>
      <c r="AW9" s="976"/>
      <c r="AX9" s="976"/>
      <c r="AY9" s="977"/>
      <c r="AZ9" s="226"/>
      <c r="BA9" s="226"/>
      <c r="BB9" s="226"/>
      <c r="BC9" s="226"/>
      <c r="BD9" s="226"/>
      <c r="BE9" s="227"/>
      <c r="BF9" s="227"/>
      <c r="BG9" s="227"/>
      <c r="BH9" s="227"/>
      <c r="BI9" s="227"/>
      <c r="BJ9" s="227"/>
      <c r="BK9" s="227"/>
      <c r="BL9" s="227"/>
      <c r="BM9" s="227"/>
      <c r="BN9" s="227"/>
      <c r="BO9" s="227"/>
      <c r="BP9" s="227"/>
      <c r="BQ9" s="232">
        <v>3</v>
      </c>
      <c r="BR9" s="233"/>
      <c r="BS9" s="886"/>
      <c r="BT9" s="887"/>
      <c r="BU9" s="887"/>
      <c r="BV9" s="887"/>
      <c r="BW9" s="887"/>
      <c r="BX9" s="887"/>
      <c r="BY9" s="887"/>
      <c r="BZ9" s="887"/>
      <c r="CA9" s="887"/>
      <c r="CB9" s="887"/>
      <c r="CC9" s="887"/>
      <c r="CD9" s="887"/>
      <c r="CE9" s="887"/>
      <c r="CF9" s="887"/>
      <c r="CG9" s="908"/>
      <c r="CH9" s="883"/>
      <c r="CI9" s="884"/>
      <c r="CJ9" s="884"/>
      <c r="CK9" s="884"/>
      <c r="CL9" s="885"/>
      <c r="CM9" s="883"/>
      <c r="CN9" s="884"/>
      <c r="CO9" s="884"/>
      <c r="CP9" s="884"/>
      <c r="CQ9" s="885"/>
      <c r="CR9" s="883"/>
      <c r="CS9" s="884"/>
      <c r="CT9" s="884"/>
      <c r="CU9" s="884"/>
      <c r="CV9" s="885"/>
      <c r="CW9" s="883"/>
      <c r="CX9" s="884"/>
      <c r="CY9" s="884"/>
      <c r="CZ9" s="884"/>
      <c r="DA9" s="885"/>
      <c r="DB9" s="883"/>
      <c r="DC9" s="884"/>
      <c r="DD9" s="884"/>
      <c r="DE9" s="884"/>
      <c r="DF9" s="885"/>
      <c r="DG9" s="883"/>
      <c r="DH9" s="884"/>
      <c r="DI9" s="884"/>
      <c r="DJ9" s="884"/>
      <c r="DK9" s="885"/>
      <c r="DL9" s="883"/>
      <c r="DM9" s="884"/>
      <c r="DN9" s="884"/>
      <c r="DO9" s="884"/>
      <c r="DP9" s="885"/>
      <c r="DQ9" s="883"/>
      <c r="DR9" s="884"/>
      <c r="DS9" s="884"/>
      <c r="DT9" s="884"/>
      <c r="DU9" s="885"/>
      <c r="DV9" s="886"/>
      <c r="DW9" s="887"/>
      <c r="DX9" s="887"/>
      <c r="DY9" s="887"/>
      <c r="DZ9" s="888"/>
      <c r="EA9" s="228"/>
    </row>
    <row r="10" spans="1:131" s="229" customFormat="1" ht="26.25" customHeight="1" x14ac:dyDescent="0.15">
      <c r="A10" s="232">
        <v>4</v>
      </c>
      <c r="B10" s="924"/>
      <c r="C10" s="925"/>
      <c r="D10" s="925"/>
      <c r="E10" s="925"/>
      <c r="F10" s="925"/>
      <c r="G10" s="925"/>
      <c r="H10" s="925"/>
      <c r="I10" s="925"/>
      <c r="J10" s="925"/>
      <c r="K10" s="925"/>
      <c r="L10" s="925"/>
      <c r="M10" s="925"/>
      <c r="N10" s="925"/>
      <c r="O10" s="925"/>
      <c r="P10" s="926"/>
      <c r="Q10" s="932"/>
      <c r="R10" s="933"/>
      <c r="S10" s="933"/>
      <c r="T10" s="933"/>
      <c r="U10" s="933"/>
      <c r="V10" s="933"/>
      <c r="W10" s="933"/>
      <c r="X10" s="933"/>
      <c r="Y10" s="933"/>
      <c r="Z10" s="933"/>
      <c r="AA10" s="933"/>
      <c r="AB10" s="933"/>
      <c r="AC10" s="933"/>
      <c r="AD10" s="933"/>
      <c r="AE10" s="934"/>
      <c r="AF10" s="929"/>
      <c r="AG10" s="930"/>
      <c r="AH10" s="930"/>
      <c r="AI10" s="930"/>
      <c r="AJ10" s="931"/>
      <c r="AK10" s="974"/>
      <c r="AL10" s="975"/>
      <c r="AM10" s="975"/>
      <c r="AN10" s="975"/>
      <c r="AO10" s="975"/>
      <c r="AP10" s="975"/>
      <c r="AQ10" s="975"/>
      <c r="AR10" s="975"/>
      <c r="AS10" s="975"/>
      <c r="AT10" s="975"/>
      <c r="AU10" s="976"/>
      <c r="AV10" s="976"/>
      <c r="AW10" s="976"/>
      <c r="AX10" s="976"/>
      <c r="AY10" s="977"/>
      <c r="AZ10" s="226"/>
      <c r="BA10" s="226"/>
      <c r="BB10" s="226"/>
      <c r="BC10" s="226"/>
      <c r="BD10" s="226"/>
      <c r="BE10" s="227"/>
      <c r="BF10" s="227"/>
      <c r="BG10" s="227"/>
      <c r="BH10" s="227"/>
      <c r="BI10" s="227"/>
      <c r="BJ10" s="227"/>
      <c r="BK10" s="227"/>
      <c r="BL10" s="227"/>
      <c r="BM10" s="227"/>
      <c r="BN10" s="227"/>
      <c r="BO10" s="227"/>
      <c r="BP10" s="227"/>
      <c r="BQ10" s="232">
        <v>4</v>
      </c>
      <c r="BR10" s="233"/>
      <c r="BS10" s="886"/>
      <c r="BT10" s="887"/>
      <c r="BU10" s="887"/>
      <c r="BV10" s="887"/>
      <c r="BW10" s="887"/>
      <c r="BX10" s="887"/>
      <c r="BY10" s="887"/>
      <c r="BZ10" s="887"/>
      <c r="CA10" s="887"/>
      <c r="CB10" s="887"/>
      <c r="CC10" s="887"/>
      <c r="CD10" s="887"/>
      <c r="CE10" s="887"/>
      <c r="CF10" s="887"/>
      <c r="CG10" s="908"/>
      <c r="CH10" s="883"/>
      <c r="CI10" s="884"/>
      <c r="CJ10" s="884"/>
      <c r="CK10" s="884"/>
      <c r="CL10" s="885"/>
      <c r="CM10" s="883"/>
      <c r="CN10" s="884"/>
      <c r="CO10" s="884"/>
      <c r="CP10" s="884"/>
      <c r="CQ10" s="885"/>
      <c r="CR10" s="883"/>
      <c r="CS10" s="884"/>
      <c r="CT10" s="884"/>
      <c r="CU10" s="884"/>
      <c r="CV10" s="885"/>
      <c r="CW10" s="883"/>
      <c r="CX10" s="884"/>
      <c r="CY10" s="884"/>
      <c r="CZ10" s="884"/>
      <c r="DA10" s="885"/>
      <c r="DB10" s="883"/>
      <c r="DC10" s="884"/>
      <c r="DD10" s="884"/>
      <c r="DE10" s="884"/>
      <c r="DF10" s="885"/>
      <c r="DG10" s="883"/>
      <c r="DH10" s="884"/>
      <c r="DI10" s="884"/>
      <c r="DJ10" s="884"/>
      <c r="DK10" s="885"/>
      <c r="DL10" s="883"/>
      <c r="DM10" s="884"/>
      <c r="DN10" s="884"/>
      <c r="DO10" s="884"/>
      <c r="DP10" s="885"/>
      <c r="DQ10" s="883"/>
      <c r="DR10" s="884"/>
      <c r="DS10" s="884"/>
      <c r="DT10" s="884"/>
      <c r="DU10" s="885"/>
      <c r="DV10" s="886"/>
      <c r="DW10" s="887"/>
      <c r="DX10" s="887"/>
      <c r="DY10" s="887"/>
      <c r="DZ10" s="888"/>
      <c r="EA10" s="228"/>
    </row>
    <row r="11" spans="1:131" s="229" customFormat="1" ht="26.25" customHeight="1" x14ac:dyDescent="0.15">
      <c r="A11" s="232">
        <v>5</v>
      </c>
      <c r="B11" s="924"/>
      <c r="C11" s="925"/>
      <c r="D11" s="925"/>
      <c r="E11" s="925"/>
      <c r="F11" s="925"/>
      <c r="G11" s="925"/>
      <c r="H11" s="925"/>
      <c r="I11" s="925"/>
      <c r="J11" s="925"/>
      <c r="K11" s="925"/>
      <c r="L11" s="925"/>
      <c r="M11" s="925"/>
      <c r="N11" s="925"/>
      <c r="O11" s="925"/>
      <c r="P11" s="926"/>
      <c r="Q11" s="932"/>
      <c r="R11" s="933"/>
      <c r="S11" s="933"/>
      <c r="T11" s="933"/>
      <c r="U11" s="933"/>
      <c r="V11" s="933"/>
      <c r="W11" s="933"/>
      <c r="X11" s="933"/>
      <c r="Y11" s="933"/>
      <c r="Z11" s="933"/>
      <c r="AA11" s="933"/>
      <c r="AB11" s="933"/>
      <c r="AC11" s="933"/>
      <c r="AD11" s="933"/>
      <c r="AE11" s="934"/>
      <c r="AF11" s="929"/>
      <c r="AG11" s="930"/>
      <c r="AH11" s="930"/>
      <c r="AI11" s="930"/>
      <c r="AJ11" s="931"/>
      <c r="AK11" s="974"/>
      <c r="AL11" s="975"/>
      <c r="AM11" s="975"/>
      <c r="AN11" s="975"/>
      <c r="AO11" s="975"/>
      <c r="AP11" s="975"/>
      <c r="AQ11" s="975"/>
      <c r="AR11" s="975"/>
      <c r="AS11" s="975"/>
      <c r="AT11" s="975"/>
      <c r="AU11" s="976"/>
      <c r="AV11" s="976"/>
      <c r="AW11" s="976"/>
      <c r="AX11" s="976"/>
      <c r="AY11" s="977"/>
      <c r="AZ11" s="226"/>
      <c r="BA11" s="226"/>
      <c r="BB11" s="226"/>
      <c r="BC11" s="226"/>
      <c r="BD11" s="226"/>
      <c r="BE11" s="227"/>
      <c r="BF11" s="227"/>
      <c r="BG11" s="227"/>
      <c r="BH11" s="227"/>
      <c r="BI11" s="227"/>
      <c r="BJ11" s="227"/>
      <c r="BK11" s="227"/>
      <c r="BL11" s="227"/>
      <c r="BM11" s="227"/>
      <c r="BN11" s="227"/>
      <c r="BO11" s="227"/>
      <c r="BP11" s="227"/>
      <c r="BQ11" s="232">
        <v>5</v>
      </c>
      <c r="BR11" s="233"/>
      <c r="BS11" s="886"/>
      <c r="BT11" s="887"/>
      <c r="BU11" s="887"/>
      <c r="BV11" s="887"/>
      <c r="BW11" s="887"/>
      <c r="BX11" s="887"/>
      <c r="BY11" s="887"/>
      <c r="BZ11" s="887"/>
      <c r="CA11" s="887"/>
      <c r="CB11" s="887"/>
      <c r="CC11" s="887"/>
      <c r="CD11" s="887"/>
      <c r="CE11" s="887"/>
      <c r="CF11" s="887"/>
      <c r="CG11" s="908"/>
      <c r="CH11" s="883"/>
      <c r="CI11" s="884"/>
      <c r="CJ11" s="884"/>
      <c r="CK11" s="884"/>
      <c r="CL11" s="885"/>
      <c r="CM11" s="883"/>
      <c r="CN11" s="884"/>
      <c r="CO11" s="884"/>
      <c r="CP11" s="884"/>
      <c r="CQ11" s="885"/>
      <c r="CR11" s="883"/>
      <c r="CS11" s="884"/>
      <c r="CT11" s="884"/>
      <c r="CU11" s="884"/>
      <c r="CV11" s="885"/>
      <c r="CW11" s="883"/>
      <c r="CX11" s="884"/>
      <c r="CY11" s="884"/>
      <c r="CZ11" s="884"/>
      <c r="DA11" s="885"/>
      <c r="DB11" s="883"/>
      <c r="DC11" s="884"/>
      <c r="DD11" s="884"/>
      <c r="DE11" s="884"/>
      <c r="DF11" s="885"/>
      <c r="DG11" s="883"/>
      <c r="DH11" s="884"/>
      <c r="DI11" s="884"/>
      <c r="DJ11" s="884"/>
      <c r="DK11" s="885"/>
      <c r="DL11" s="883"/>
      <c r="DM11" s="884"/>
      <c r="DN11" s="884"/>
      <c r="DO11" s="884"/>
      <c r="DP11" s="885"/>
      <c r="DQ11" s="883"/>
      <c r="DR11" s="884"/>
      <c r="DS11" s="884"/>
      <c r="DT11" s="884"/>
      <c r="DU11" s="885"/>
      <c r="DV11" s="886"/>
      <c r="DW11" s="887"/>
      <c r="DX11" s="887"/>
      <c r="DY11" s="887"/>
      <c r="DZ11" s="888"/>
      <c r="EA11" s="228"/>
    </row>
    <row r="12" spans="1:131" s="229" customFormat="1" ht="26.25" customHeight="1" x14ac:dyDescent="0.15">
      <c r="A12" s="232">
        <v>6</v>
      </c>
      <c r="B12" s="924"/>
      <c r="C12" s="925"/>
      <c r="D12" s="925"/>
      <c r="E12" s="925"/>
      <c r="F12" s="925"/>
      <c r="G12" s="925"/>
      <c r="H12" s="925"/>
      <c r="I12" s="925"/>
      <c r="J12" s="925"/>
      <c r="K12" s="925"/>
      <c r="L12" s="925"/>
      <c r="M12" s="925"/>
      <c r="N12" s="925"/>
      <c r="O12" s="925"/>
      <c r="P12" s="926"/>
      <c r="Q12" s="932"/>
      <c r="R12" s="933"/>
      <c r="S12" s="933"/>
      <c r="T12" s="933"/>
      <c r="U12" s="933"/>
      <c r="V12" s="933"/>
      <c r="W12" s="933"/>
      <c r="X12" s="933"/>
      <c r="Y12" s="933"/>
      <c r="Z12" s="933"/>
      <c r="AA12" s="933"/>
      <c r="AB12" s="933"/>
      <c r="AC12" s="933"/>
      <c r="AD12" s="933"/>
      <c r="AE12" s="934"/>
      <c r="AF12" s="929"/>
      <c r="AG12" s="930"/>
      <c r="AH12" s="930"/>
      <c r="AI12" s="930"/>
      <c r="AJ12" s="931"/>
      <c r="AK12" s="974"/>
      <c r="AL12" s="975"/>
      <c r="AM12" s="975"/>
      <c r="AN12" s="975"/>
      <c r="AO12" s="975"/>
      <c r="AP12" s="975"/>
      <c r="AQ12" s="975"/>
      <c r="AR12" s="975"/>
      <c r="AS12" s="975"/>
      <c r="AT12" s="975"/>
      <c r="AU12" s="976"/>
      <c r="AV12" s="976"/>
      <c r="AW12" s="976"/>
      <c r="AX12" s="976"/>
      <c r="AY12" s="977"/>
      <c r="AZ12" s="226"/>
      <c r="BA12" s="226"/>
      <c r="BB12" s="226"/>
      <c r="BC12" s="226"/>
      <c r="BD12" s="226"/>
      <c r="BE12" s="227"/>
      <c r="BF12" s="227"/>
      <c r="BG12" s="227"/>
      <c r="BH12" s="227"/>
      <c r="BI12" s="227"/>
      <c r="BJ12" s="227"/>
      <c r="BK12" s="227"/>
      <c r="BL12" s="227"/>
      <c r="BM12" s="227"/>
      <c r="BN12" s="227"/>
      <c r="BO12" s="227"/>
      <c r="BP12" s="227"/>
      <c r="BQ12" s="232">
        <v>6</v>
      </c>
      <c r="BR12" s="233"/>
      <c r="BS12" s="886"/>
      <c r="BT12" s="887"/>
      <c r="BU12" s="887"/>
      <c r="BV12" s="887"/>
      <c r="BW12" s="887"/>
      <c r="BX12" s="887"/>
      <c r="BY12" s="887"/>
      <c r="BZ12" s="887"/>
      <c r="CA12" s="887"/>
      <c r="CB12" s="887"/>
      <c r="CC12" s="887"/>
      <c r="CD12" s="887"/>
      <c r="CE12" s="887"/>
      <c r="CF12" s="887"/>
      <c r="CG12" s="908"/>
      <c r="CH12" s="883"/>
      <c r="CI12" s="884"/>
      <c r="CJ12" s="884"/>
      <c r="CK12" s="884"/>
      <c r="CL12" s="885"/>
      <c r="CM12" s="883"/>
      <c r="CN12" s="884"/>
      <c r="CO12" s="884"/>
      <c r="CP12" s="884"/>
      <c r="CQ12" s="885"/>
      <c r="CR12" s="883"/>
      <c r="CS12" s="884"/>
      <c r="CT12" s="884"/>
      <c r="CU12" s="884"/>
      <c r="CV12" s="885"/>
      <c r="CW12" s="883"/>
      <c r="CX12" s="884"/>
      <c r="CY12" s="884"/>
      <c r="CZ12" s="884"/>
      <c r="DA12" s="885"/>
      <c r="DB12" s="883"/>
      <c r="DC12" s="884"/>
      <c r="DD12" s="884"/>
      <c r="DE12" s="884"/>
      <c r="DF12" s="885"/>
      <c r="DG12" s="883"/>
      <c r="DH12" s="884"/>
      <c r="DI12" s="884"/>
      <c r="DJ12" s="884"/>
      <c r="DK12" s="885"/>
      <c r="DL12" s="883"/>
      <c r="DM12" s="884"/>
      <c r="DN12" s="884"/>
      <c r="DO12" s="884"/>
      <c r="DP12" s="885"/>
      <c r="DQ12" s="883"/>
      <c r="DR12" s="884"/>
      <c r="DS12" s="884"/>
      <c r="DT12" s="884"/>
      <c r="DU12" s="885"/>
      <c r="DV12" s="886"/>
      <c r="DW12" s="887"/>
      <c r="DX12" s="887"/>
      <c r="DY12" s="887"/>
      <c r="DZ12" s="888"/>
      <c r="EA12" s="228"/>
    </row>
    <row r="13" spans="1:131" s="229" customFormat="1" ht="26.25" customHeight="1" x14ac:dyDescent="0.15">
      <c r="A13" s="232">
        <v>7</v>
      </c>
      <c r="B13" s="924"/>
      <c r="C13" s="925"/>
      <c r="D13" s="925"/>
      <c r="E13" s="925"/>
      <c r="F13" s="925"/>
      <c r="G13" s="925"/>
      <c r="H13" s="925"/>
      <c r="I13" s="925"/>
      <c r="J13" s="925"/>
      <c r="K13" s="925"/>
      <c r="L13" s="925"/>
      <c r="M13" s="925"/>
      <c r="N13" s="925"/>
      <c r="O13" s="925"/>
      <c r="P13" s="926"/>
      <c r="Q13" s="932"/>
      <c r="R13" s="933"/>
      <c r="S13" s="933"/>
      <c r="T13" s="933"/>
      <c r="U13" s="933"/>
      <c r="V13" s="933"/>
      <c r="W13" s="933"/>
      <c r="X13" s="933"/>
      <c r="Y13" s="933"/>
      <c r="Z13" s="933"/>
      <c r="AA13" s="933"/>
      <c r="AB13" s="933"/>
      <c r="AC13" s="933"/>
      <c r="AD13" s="933"/>
      <c r="AE13" s="934"/>
      <c r="AF13" s="929"/>
      <c r="AG13" s="930"/>
      <c r="AH13" s="930"/>
      <c r="AI13" s="930"/>
      <c r="AJ13" s="931"/>
      <c r="AK13" s="974"/>
      <c r="AL13" s="975"/>
      <c r="AM13" s="975"/>
      <c r="AN13" s="975"/>
      <c r="AO13" s="975"/>
      <c r="AP13" s="975"/>
      <c r="AQ13" s="975"/>
      <c r="AR13" s="975"/>
      <c r="AS13" s="975"/>
      <c r="AT13" s="975"/>
      <c r="AU13" s="976"/>
      <c r="AV13" s="976"/>
      <c r="AW13" s="976"/>
      <c r="AX13" s="976"/>
      <c r="AY13" s="977"/>
      <c r="AZ13" s="226"/>
      <c r="BA13" s="226"/>
      <c r="BB13" s="226"/>
      <c r="BC13" s="226"/>
      <c r="BD13" s="226"/>
      <c r="BE13" s="227"/>
      <c r="BF13" s="227"/>
      <c r="BG13" s="227"/>
      <c r="BH13" s="227"/>
      <c r="BI13" s="227"/>
      <c r="BJ13" s="227"/>
      <c r="BK13" s="227"/>
      <c r="BL13" s="227"/>
      <c r="BM13" s="227"/>
      <c r="BN13" s="227"/>
      <c r="BO13" s="227"/>
      <c r="BP13" s="227"/>
      <c r="BQ13" s="232">
        <v>7</v>
      </c>
      <c r="BR13" s="233"/>
      <c r="BS13" s="886"/>
      <c r="BT13" s="887"/>
      <c r="BU13" s="887"/>
      <c r="BV13" s="887"/>
      <c r="BW13" s="887"/>
      <c r="BX13" s="887"/>
      <c r="BY13" s="887"/>
      <c r="BZ13" s="887"/>
      <c r="CA13" s="887"/>
      <c r="CB13" s="887"/>
      <c r="CC13" s="887"/>
      <c r="CD13" s="887"/>
      <c r="CE13" s="887"/>
      <c r="CF13" s="887"/>
      <c r="CG13" s="908"/>
      <c r="CH13" s="883"/>
      <c r="CI13" s="884"/>
      <c r="CJ13" s="884"/>
      <c r="CK13" s="884"/>
      <c r="CL13" s="885"/>
      <c r="CM13" s="883"/>
      <c r="CN13" s="884"/>
      <c r="CO13" s="884"/>
      <c r="CP13" s="884"/>
      <c r="CQ13" s="885"/>
      <c r="CR13" s="883"/>
      <c r="CS13" s="884"/>
      <c r="CT13" s="884"/>
      <c r="CU13" s="884"/>
      <c r="CV13" s="885"/>
      <c r="CW13" s="883"/>
      <c r="CX13" s="884"/>
      <c r="CY13" s="884"/>
      <c r="CZ13" s="884"/>
      <c r="DA13" s="885"/>
      <c r="DB13" s="883"/>
      <c r="DC13" s="884"/>
      <c r="DD13" s="884"/>
      <c r="DE13" s="884"/>
      <c r="DF13" s="885"/>
      <c r="DG13" s="883"/>
      <c r="DH13" s="884"/>
      <c r="DI13" s="884"/>
      <c r="DJ13" s="884"/>
      <c r="DK13" s="885"/>
      <c r="DL13" s="883"/>
      <c r="DM13" s="884"/>
      <c r="DN13" s="884"/>
      <c r="DO13" s="884"/>
      <c r="DP13" s="885"/>
      <c r="DQ13" s="883"/>
      <c r="DR13" s="884"/>
      <c r="DS13" s="884"/>
      <c r="DT13" s="884"/>
      <c r="DU13" s="885"/>
      <c r="DV13" s="886"/>
      <c r="DW13" s="887"/>
      <c r="DX13" s="887"/>
      <c r="DY13" s="887"/>
      <c r="DZ13" s="888"/>
      <c r="EA13" s="228"/>
    </row>
    <row r="14" spans="1:131" s="229" customFormat="1" ht="26.25" customHeight="1" x14ac:dyDescent="0.15">
      <c r="A14" s="232">
        <v>8</v>
      </c>
      <c r="B14" s="924"/>
      <c r="C14" s="925"/>
      <c r="D14" s="925"/>
      <c r="E14" s="925"/>
      <c r="F14" s="925"/>
      <c r="G14" s="925"/>
      <c r="H14" s="925"/>
      <c r="I14" s="925"/>
      <c r="J14" s="925"/>
      <c r="K14" s="925"/>
      <c r="L14" s="925"/>
      <c r="M14" s="925"/>
      <c r="N14" s="925"/>
      <c r="O14" s="925"/>
      <c r="P14" s="926"/>
      <c r="Q14" s="932"/>
      <c r="R14" s="933"/>
      <c r="S14" s="933"/>
      <c r="T14" s="933"/>
      <c r="U14" s="933"/>
      <c r="V14" s="933"/>
      <c r="W14" s="933"/>
      <c r="X14" s="933"/>
      <c r="Y14" s="933"/>
      <c r="Z14" s="933"/>
      <c r="AA14" s="933"/>
      <c r="AB14" s="933"/>
      <c r="AC14" s="933"/>
      <c r="AD14" s="933"/>
      <c r="AE14" s="934"/>
      <c r="AF14" s="929"/>
      <c r="AG14" s="930"/>
      <c r="AH14" s="930"/>
      <c r="AI14" s="930"/>
      <c r="AJ14" s="931"/>
      <c r="AK14" s="974"/>
      <c r="AL14" s="975"/>
      <c r="AM14" s="975"/>
      <c r="AN14" s="975"/>
      <c r="AO14" s="975"/>
      <c r="AP14" s="975"/>
      <c r="AQ14" s="975"/>
      <c r="AR14" s="975"/>
      <c r="AS14" s="975"/>
      <c r="AT14" s="975"/>
      <c r="AU14" s="976"/>
      <c r="AV14" s="976"/>
      <c r="AW14" s="976"/>
      <c r="AX14" s="976"/>
      <c r="AY14" s="977"/>
      <c r="AZ14" s="226"/>
      <c r="BA14" s="226"/>
      <c r="BB14" s="226"/>
      <c r="BC14" s="226"/>
      <c r="BD14" s="226"/>
      <c r="BE14" s="227"/>
      <c r="BF14" s="227"/>
      <c r="BG14" s="227"/>
      <c r="BH14" s="227"/>
      <c r="BI14" s="227"/>
      <c r="BJ14" s="227"/>
      <c r="BK14" s="227"/>
      <c r="BL14" s="227"/>
      <c r="BM14" s="227"/>
      <c r="BN14" s="227"/>
      <c r="BO14" s="227"/>
      <c r="BP14" s="227"/>
      <c r="BQ14" s="232">
        <v>8</v>
      </c>
      <c r="BR14" s="233"/>
      <c r="BS14" s="886"/>
      <c r="BT14" s="887"/>
      <c r="BU14" s="887"/>
      <c r="BV14" s="887"/>
      <c r="BW14" s="887"/>
      <c r="BX14" s="887"/>
      <c r="BY14" s="887"/>
      <c r="BZ14" s="887"/>
      <c r="CA14" s="887"/>
      <c r="CB14" s="887"/>
      <c r="CC14" s="887"/>
      <c r="CD14" s="887"/>
      <c r="CE14" s="887"/>
      <c r="CF14" s="887"/>
      <c r="CG14" s="908"/>
      <c r="CH14" s="883"/>
      <c r="CI14" s="884"/>
      <c r="CJ14" s="884"/>
      <c r="CK14" s="884"/>
      <c r="CL14" s="885"/>
      <c r="CM14" s="883"/>
      <c r="CN14" s="884"/>
      <c r="CO14" s="884"/>
      <c r="CP14" s="884"/>
      <c r="CQ14" s="885"/>
      <c r="CR14" s="883"/>
      <c r="CS14" s="884"/>
      <c r="CT14" s="884"/>
      <c r="CU14" s="884"/>
      <c r="CV14" s="885"/>
      <c r="CW14" s="883"/>
      <c r="CX14" s="884"/>
      <c r="CY14" s="884"/>
      <c r="CZ14" s="884"/>
      <c r="DA14" s="885"/>
      <c r="DB14" s="883"/>
      <c r="DC14" s="884"/>
      <c r="DD14" s="884"/>
      <c r="DE14" s="884"/>
      <c r="DF14" s="885"/>
      <c r="DG14" s="883"/>
      <c r="DH14" s="884"/>
      <c r="DI14" s="884"/>
      <c r="DJ14" s="884"/>
      <c r="DK14" s="885"/>
      <c r="DL14" s="883"/>
      <c r="DM14" s="884"/>
      <c r="DN14" s="884"/>
      <c r="DO14" s="884"/>
      <c r="DP14" s="885"/>
      <c r="DQ14" s="883"/>
      <c r="DR14" s="884"/>
      <c r="DS14" s="884"/>
      <c r="DT14" s="884"/>
      <c r="DU14" s="885"/>
      <c r="DV14" s="886"/>
      <c r="DW14" s="887"/>
      <c r="DX14" s="887"/>
      <c r="DY14" s="887"/>
      <c r="DZ14" s="888"/>
      <c r="EA14" s="228"/>
    </row>
    <row r="15" spans="1:131" s="229" customFormat="1" ht="26.25" customHeight="1" x14ac:dyDescent="0.15">
      <c r="A15" s="232">
        <v>9</v>
      </c>
      <c r="B15" s="924"/>
      <c r="C15" s="925"/>
      <c r="D15" s="925"/>
      <c r="E15" s="925"/>
      <c r="F15" s="925"/>
      <c r="G15" s="925"/>
      <c r="H15" s="925"/>
      <c r="I15" s="925"/>
      <c r="J15" s="925"/>
      <c r="K15" s="925"/>
      <c r="L15" s="925"/>
      <c r="M15" s="925"/>
      <c r="N15" s="925"/>
      <c r="O15" s="925"/>
      <c r="P15" s="926"/>
      <c r="Q15" s="932"/>
      <c r="R15" s="933"/>
      <c r="S15" s="933"/>
      <c r="T15" s="933"/>
      <c r="U15" s="933"/>
      <c r="V15" s="933"/>
      <c r="W15" s="933"/>
      <c r="X15" s="933"/>
      <c r="Y15" s="933"/>
      <c r="Z15" s="933"/>
      <c r="AA15" s="933"/>
      <c r="AB15" s="933"/>
      <c r="AC15" s="933"/>
      <c r="AD15" s="933"/>
      <c r="AE15" s="934"/>
      <c r="AF15" s="929"/>
      <c r="AG15" s="930"/>
      <c r="AH15" s="930"/>
      <c r="AI15" s="930"/>
      <c r="AJ15" s="931"/>
      <c r="AK15" s="974"/>
      <c r="AL15" s="975"/>
      <c r="AM15" s="975"/>
      <c r="AN15" s="975"/>
      <c r="AO15" s="975"/>
      <c r="AP15" s="975"/>
      <c r="AQ15" s="975"/>
      <c r="AR15" s="975"/>
      <c r="AS15" s="975"/>
      <c r="AT15" s="975"/>
      <c r="AU15" s="976"/>
      <c r="AV15" s="976"/>
      <c r="AW15" s="976"/>
      <c r="AX15" s="976"/>
      <c r="AY15" s="977"/>
      <c r="AZ15" s="226"/>
      <c r="BA15" s="226"/>
      <c r="BB15" s="226"/>
      <c r="BC15" s="226"/>
      <c r="BD15" s="226"/>
      <c r="BE15" s="227"/>
      <c r="BF15" s="227"/>
      <c r="BG15" s="227"/>
      <c r="BH15" s="227"/>
      <c r="BI15" s="227"/>
      <c r="BJ15" s="227"/>
      <c r="BK15" s="227"/>
      <c r="BL15" s="227"/>
      <c r="BM15" s="227"/>
      <c r="BN15" s="227"/>
      <c r="BO15" s="227"/>
      <c r="BP15" s="227"/>
      <c r="BQ15" s="232">
        <v>9</v>
      </c>
      <c r="BR15" s="233"/>
      <c r="BS15" s="886"/>
      <c r="BT15" s="887"/>
      <c r="BU15" s="887"/>
      <c r="BV15" s="887"/>
      <c r="BW15" s="887"/>
      <c r="BX15" s="887"/>
      <c r="BY15" s="887"/>
      <c r="BZ15" s="887"/>
      <c r="CA15" s="887"/>
      <c r="CB15" s="887"/>
      <c r="CC15" s="887"/>
      <c r="CD15" s="887"/>
      <c r="CE15" s="887"/>
      <c r="CF15" s="887"/>
      <c r="CG15" s="908"/>
      <c r="CH15" s="883"/>
      <c r="CI15" s="884"/>
      <c r="CJ15" s="884"/>
      <c r="CK15" s="884"/>
      <c r="CL15" s="885"/>
      <c r="CM15" s="883"/>
      <c r="CN15" s="884"/>
      <c r="CO15" s="884"/>
      <c r="CP15" s="884"/>
      <c r="CQ15" s="885"/>
      <c r="CR15" s="883"/>
      <c r="CS15" s="884"/>
      <c r="CT15" s="884"/>
      <c r="CU15" s="884"/>
      <c r="CV15" s="885"/>
      <c r="CW15" s="883"/>
      <c r="CX15" s="884"/>
      <c r="CY15" s="884"/>
      <c r="CZ15" s="884"/>
      <c r="DA15" s="885"/>
      <c r="DB15" s="883"/>
      <c r="DC15" s="884"/>
      <c r="DD15" s="884"/>
      <c r="DE15" s="884"/>
      <c r="DF15" s="885"/>
      <c r="DG15" s="883"/>
      <c r="DH15" s="884"/>
      <c r="DI15" s="884"/>
      <c r="DJ15" s="884"/>
      <c r="DK15" s="885"/>
      <c r="DL15" s="883"/>
      <c r="DM15" s="884"/>
      <c r="DN15" s="884"/>
      <c r="DO15" s="884"/>
      <c r="DP15" s="885"/>
      <c r="DQ15" s="883"/>
      <c r="DR15" s="884"/>
      <c r="DS15" s="884"/>
      <c r="DT15" s="884"/>
      <c r="DU15" s="885"/>
      <c r="DV15" s="886"/>
      <c r="DW15" s="887"/>
      <c r="DX15" s="887"/>
      <c r="DY15" s="887"/>
      <c r="DZ15" s="888"/>
      <c r="EA15" s="228"/>
    </row>
    <row r="16" spans="1:131" s="229" customFormat="1" ht="26.25" customHeight="1" x14ac:dyDescent="0.15">
      <c r="A16" s="232">
        <v>10</v>
      </c>
      <c r="B16" s="924"/>
      <c r="C16" s="925"/>
      <c r="D16" s="925"/>
      <c r="E16" s="925"/>
      <c r="F16" s="925"/>
      <c r="G16" s="925"/>
      <c r="H16" s="925"/>
      <c r="I16" s="925"/>
      <c r="J16" s="925"/>
      <c r="K16" s="925"/>
      <c r="L16" s="925"/>
      <c r="M16" s="925"/>
      <c r="N16" s="925"/>
      <c r="O16" s="925"/>
      <c r="P16" s="926"/>
      <c r="Q16" s="932"/>
      <c r="R16" s="933"/>
      <c r="S16" s="933"/>
      <c r="T16" s="933"/>
      <c r="U16" s="933"/>
      <c r="V16" s="933"/>
      <c r="W16" s="933"/>
      <c r="X16" s="933"/>
      <c r="Y16" s="933"/>
      <c r="Z16" s="933"/>
      <c r="AA16" s="933"/>
      <c r="AB16" s="933"/>
      <c r="AC16" s="933"/>
      <c r="AD16" s="933"/>
      <c r="AE16" s="934"/>
      <c r="AF16" s="929"/>
      <c r="AG16" s="930"/>
      <c r="AH16" s="930"/>
      <c r="AI16" s="930"/>
      <c r="AJ16" s="931"/>
      <c r="AK16" s="974"/>
      <c r="AL16" s="975"/>
      <c r="AM16" s="975"/>
      <c r="AN16" s="975"/>
      <c r="AO16" s="975"/>
      <c r="AP16" s="975"/>
      <c r="AQ16" s="975"/>
      <c r="AR16" s="975"/>
      <c r="AS16" s="975"/>
      <c r="AT16" s="975"/>
      <c r="AU16" s="976"/>
      <c r="AV16" s="976"/>
      <c r="AW16" s="976"/>
      <c r="AX16" s="976"/>
      <c r="AY16" s="977"/>
      <c r="AZ16" s="226"/>
      <c r="BA16" s="226"/>
      <c r="BB16" s="226"/>
      <c r="BC16" s="226"/>
      <c r="BD16" s="226"/>
      <c r="BE16" s="227"/>
      <c r="BF16" s="227"/>
      <c r="BG16" s="227"/>
      <c r="BH16" s="227"/>
      <c r="BI16" s="227"/>
      <c r="BJ16" s="227"/>
      <c r="BK16" s="227"/>
      <c r="BL16" s="227"/>
      <c r="BM16" s="227"/>
      <c r="BN16" s="227"/>
      <c r="BO16" s="227"/>
      <c r="BP16" s="227"/>
      <c r="BQ16" s="232">
        <v>10</v>
      </c>
      <c r="BR16" s="233"/>
      <c r="BS16" s="886"/>
      <c r="BT16" s="887"/>
      <c r="BU16" s="887"/>
      <c r="BV16" s="887"/>
      <c r="BW16" s="887"/>
      <c r="BX16" s="887"/>
      <c r="BY16" s="887"/>
      <c r="BZ16" s="887"/>
      <c r="CA16" s="887"/>
      <c r="CB16" s="887"/>
      <c r="CC16" s="887"/>
      <c r="CD16" s="887"/>
      <c r="CE16" s="887"/>
      <c r="CF16" s="887"/>
      <c r="CG16" s="908"/>
      <c r="CH16" s="883"/>
      <c r="CI16" s="884"/>
      <c r="CJ16" s="884"/>
      <c r="CK16" s="884"/>
      <c r="CL16" s="885"/>
      <c r="CM16" s="883"/>
      <c r="CN16" s="884"/>
      <c r="CO16" s="884"/>
      <c r="CP16" s="884"/>
      <c r="CQ16" s="885"/>
      <c r="CR16" s="883"/>
      <c r="CS16" s="884"/>
      <c r="CT16" s="884"/>
      <c r="CU16" s="884"/>
      <c r="CV16" s="885"/>
      <c r="CW16" s="883"/>
      <c r="CX16" s="884"/>
      <c r="CY16" s="884"/>
      <c r="CZ16" s="884"/>
      <c r="DA16" s="885"/>
      <c r="DB16" s="883"/>
      <c r="DC16" s="884"/>
      <c r="DD16" s="884"/>
      <c r="DE16" s="884"/>
      <c r="DF16" s="885"/>
      <c r="DG16" s="883"/>
      <c r="DH16" s="884"/>
      <c r="DI16" s="884"/>
      <c r="DJ16" s="884"/>
      <c r="DK16" s="885"/>
      <c r="DL16" s="883"/>
      <c r="DM16" s="884"/>
      <c r="DN16" s="884"/>
      <c r="DO16" s="884"/>
      <c r="DP16" s="885"/>
      <c r="DQ16" s="883"/>
      <c r="DR16" s="884"/>
      <c r="DS16" s="884"/>
      <c r="DT16" s="884"/>
      <c r="DU16" s="885"/>
      <c r="DV16" s="886"/>
      <c r="DW16" s="887"/>
      <c r="DX16" s="887"/>
      <c r="DY16" s="887"/>
      <c r="DZ16" s="888"/>
      <c r="EA16" s="228"/>
    </row>
    <row r="17" spans="1:131" s="229" customFormat="1" ht="26.25" customHeight="1" x14ac:dyDescent="0.15">
      <c r="A17" s="232">
        <v>11</v>
      </c>
      <c r="B17" s="924"/>
      <c r="C17" s="925"/>
      <c r="D17" s="925"/>
      <c r="E17" s="925"/>
      <c r="F17" s="925"/>
      <c r="G17" s="925"/>
      <c r="H17" s="925"/>
      <c r="I17" s="925"/>
      <c r="J17" s="925"/>
      <c r="K17" s="925"/>
      <c r="L17" s="925"/>
      <c r="M17" s="925"/>
      <c r="N17" s="925"/>
      <c r="O17" s="925"/>
      <c r="P17" s="926"/>
      <c r="Q17" s="932"/>
      <c r="R17" s="933"/>
      <c r="S17" s="933"/>
      <c r="T17" s="933"/>
      <c r="U17" s="933"/>
      <c r="V17" s="933"/>
      <c r="W17" s="933"/>
      <c r="X17" s="933"/>
      <c r="Y17" s="933"/>
      <c r="Z17" s="933"/>
      <c r="AA17" s="933"/>
      <c r="AB17" s="933"/>
      <c r="AC17" s="933"/>
      <c r="AD17" s="933"/>
      <c r="AE17" s="934"/>
      <c r="AF17" s="929"/>
      <c r="AG17" s="930"/>
      <c r="AH17" s="930"/>
      <c r="AI17" s="930"/>
      <c r="AJ17" s="931"/>
      <c r="AK17" s="974"/>
      <c r="AL17" s="975"/>
      <c r="AM17" s="975"/>
      <c r="AN17" s="975"/>
      <c r="AO17" s="975"/>
      <c r="AP17" s="975"/>
      <c r="AQ17" s="975"/>
      <c r="AR17" s="975"/>
      <c r="AS17" s="975"/>
      <c r="AT17" s="975"/>
      <c r="AU17" s="976"/>
      <c r="AV17" s="976"/>
      <c r="AW17" s="976"/>
      <c r="AX17" s="976"/>
      <c r="AY17" s="977"/>
      <c r="AZ17" s="226"/>
      <c r="BA17" s="226"/>
      <c r="BB17" s="226"/>
      <c r="BC17" s="226"/>
      <c r="BD17" s="226"/>
      <c r="BE17" s="227"/>
      <c r="BF17" s="227"/>
      <c r="BG17" s="227"/>
      <c r="BH17" s="227"/>
      <c r="BI17" s="227"/>
      <c r="BJ17" s="227"/>
      <c r="BK17" s="227"/>
      <c r="BL17" s="227"/>
      <c r="BM17" s="227"/>
      <c r="BN17" s="227"/>
      <c r="BO17" s="227"/>
      <c r="BP17" s="227"/>
      <c r="BQ17" s="232">
        <v>11</v>
      </c>
      <c r="BR17" s="233"/>
      <c r="BS17" s="886"/>
      <c r="BT17" s="887"/>
      <c r="BU17" s="887"/>
      <c r="BV17" s="887"/>
      <c r="BW17" s="887"/>
      <c r="BX17" s="887"/>
      <c r="BY17" s="887"/>
      <c r="BZ17" s="887"/>
      <c r="CA17" s="887"/>
      <c r="CB17" s="887"/>
      <c r="CC17" s="887"/>
      <c r="CD17" s="887"/>
      <c r="CE17" s="887"/>
      <c r="CF17" s="887"/>
      <c r="CG17" s="908"/>
      <c r="CH17" s="883"/>
      <c r="CI17" s="884"/>
      <c r="CJ17" s="884"/>
      <c r="CK17" s="884"/>
      <c r="CL17" s="885"/>
      <c r="CM17" s="883"/>
      <c r="CN17" s="884"/>
      <c r="CO17" s="884"/>
      <c r="CP17" s="884"/>
      <c r="CQ17" s="885"/>
      <c r="CR17" s="883"/>
      <c r="CS17" s="884"/>
      <c r="CT17" s="884"/>
      <c r="CU17" s="884"/>
      <c r="CV17" s="885"/>
      <c r="CW17" s="883"/>
      <c r="CX17" s="884"/>
      <c r="CY17" s="884"/>
      <c r="CZ17" s="884"/>
      <c r="DA17" s="885"/>
      <c r="DB17" s="883"/>
      <c r="DC17" s="884"/>
      <c r="DD17" s="884"/>
      <c r="DE17" s="884"/>
      <c r="DF17" s="885"/>
      <c r="DG17" s="883"/>
      <c r="DH17" s="884"/>
      <c r="DI17" s="884"/>
      <c r="DJ17" s="884"/>
      <c r="DK17" s="885"/>
      <c r="DL17" s="883"/>
      <c r="DM17" s="884"/>
      <c r="DN17" s="884"/>
      <c r="DO17" s="884"/>
      <c r="DP17" s="885"/>
      <c r="DQ17" s="883"/>
      <c r="DR17" s="884"/>
      <c r="DS17" s="884"/>
      <c r="DT17" s="884"/>
      <c r="DU17" s="885"/>
      <c r="DV17" s="886"/>
      <c r="DW17" s="887"/>
      <c r="DX17" s="887"/>
      <c r="DY17" s="887"/>
      <c r="DZ17" s="888"/>
      <c r="EA17" s="228"/>
    </row>
    <row r="18" spans="1:131" s="229" customFormat="1" ht="26.25" customHeight="1" x14ac:dyDescent="0.15">
      <c r="A18" s="232">
        <v>12</v>
      </c>
      <c r="B18" s="924"/>
      <c r="C18" s="925"/>
      <c r="D18" s="925"/>
      <c r="E18" s="925"/>
      <c r="F18" s="925"/>
      <c r="G18" s="925"/>
      <c r="H18" s="925"/>
      <c r="I18" s="925"/>
      <c r="J18" s="925"/>
      <c r="K18" s="925"/>
      <c r="L18" s="925"/>
      <c r="M18" s="925"/>
      <c r="N18" s="925"/>
      <c r="O18" s="925"/>
      <c r="P18" s="926"/>
      <c r="Q18" s="932"/>
      <c r="R18" s="933"/>
      <c r="S18" s="933"/>
      <c r="T18" s="933"/>
      <c r="U18" s="933"/>
      <c r="V18" s="933"/>
      <c r="W18" s="933"/>
      <c r="X18" s="933"/>
      <c r="Y18" s="933"/>
      <c r="Z18" s="933"/>
      <c r="AA18" s="933"/>
      <c r="AB18" s="933"/>
      <c r="AC18" s="933"/>
      <c r="AD18" s="933"/>
      <c r="AE18" s="934"/>
      <c r="AF18" s="929"/>
      <c r="AG18" s="930"/>
      <c r="AH18" s="930"/>
      <c r="AI18" s="930"/>
      <c r="AJ18" s="931"/>
      <c r="AK18" s="974"/>
      <c r="AL18" s="975"/>
      <c r="AM18" s="975"/>
      <c r="AN18" s="975"/>
      <c r="AO18" s="975"/>
      <c r="AP18" s="975"/>
      <c r="AQ18" s="975"/>
      <c r="AR18" s="975"/>
      <c r="AS18" s="975"/>
      <c r="AT18" s="975"/>
      <c r="AU18" s="976"/>
      <c r="AV18" s="976"/>
      <c r="AW18" s="976"/>
      <c r="AX18" s="976"/>
      <c r="AY18" s="977"/>
      <c r="AZ18" s="226"/>
      <c r="BA18" s="226"/>
      <c r="BB18" s="226"/>
      <c r="BC18" s="226"/>
      <c r="BD18" s="226"/>
      <c r="BE18" s="227"/>
      <c r="BF18" s="227"/>
      <c r="BG18" s="227"/>
      <c r="BH18" s="227"/>
      <c r="BI18" s="227"/>
      <c r="BJ18" s="227"/>
      <c r="BK18" s="227"/>
      <c r="BL18" s="227"/>
      <c r="BM18" s="227"/>
      <c r="BN18" s="227"/>
      <c r="BO18" s="227"/>
      <c r="BP18" s="227"/>
      <c r="BQ18" s="232">
        <v>12</v>
      </c>
      <c r="BR18" s="233"/>
      <c r="BS18" s="886"/>
      <c r="BT18" s="887"/>
      <c r="BU18" s="887"/>
      <c r="BV18" s="887"/>
      <c r="BW18" s="887"/>
      <c r="BX18" s="887"/>
      <c r="BY18" s="887"/>
      <c r="BZ18" s="887"/>
      <c r="CA18" s="887"/>
      <c r="CB18" s="887"/>
      <c r="CC18" s="887"/>
      <c r="CD18" s="887"/>
      <c r="CE18" s="887"/>
      <c r="CF18" s="887"/>
      <c r="CG18" s="908"/>
      <c r="CH18" s="883"/>
      <c r="CI18" s="884"/>
      <c r="CJ18" s="884"/>
      <c r="CK18" s="884"/>
      <c r="CL18" s="885"/>
      <c r="CM18" s="883"/>
      <c r="CN18" s="884"/>
      <c r="CO18" s="884"/>
      <c r="CP18" s="884"/>
      <c r="CQ18" s="885"/>
      <c r="CR18" s="883"/>
      <c r="CS18" s="884"/>
      <c r="CT18" s="884"/>
      <c r="CU18" s="884"/>
      <c r="CV18" s="885"/>
      <c r="CW18" s="883"/>
      <c r="CX18" s="884"/>
      <c r="CY18" s="884"/>
      <c r="CZ18" s="884"/>
      <c r="DA18" s="885"/>
      <c r="DB18" s="883"/>
      <c r="DC18" s="884"/>
      <c r="DD18" s="884"/>
      <c r="DE18" s="884"/>
      <c r="DF18" s="885"/>
      <c r="DG18" s="883"/>
      <c r="DH18" s="884"/>
      <c r="DI18" s="884"/>
      <c r="DJ18" s="884"/>
      <c r="DK18" s="885"/>
      <c r="DL18" s="883"/>
      <c r="DM18" s="884"/>
      <c r="DN18" s="884"/>
      <c r="DO18" s="884"/>
      <c r="DP18" s="885"/>
      <c r="DQ18" s="883"/>
      <c r="DR18" s="884"/>
      <c r="DS18" s="884"/>
      <c r="DT18" s="884"/>
      <c r="DU18" s="885"/>
      <c r="DV18" s="886"/>
      <c r="DW18" s="887"/>
      <c r="DX18" s="887"/>
      <c r="DY18" s="887"/>
      <c r="DZ18" s="888"/>
      <c r="EA18" s="228"/>
    </row>
    <row r="19" spans="1:131" s="229" customFormat="1" ht="26.25" customHeight="1" x14ac:dyDescent="0.15">
      <c r="A19" s="232">
        <v>13</v>
      </c>
      <c r="B19" s="924"/>
      <c r="C19" s="925"/>
      <c r="D19" s="925"/>
      <c r="E19" s="925"/>
      <c r="F19" s="925"/>
      <c r="G19" s="925"/>
      <c r="H19" s="925"/>
      <c r="I19" s="925"/>
      <c r="J19" s="925"/>
      <c r="K19" s="925"/>
      <c r="L19" s="925"/>
      <c r="M19" s="925"/>
      <c r="N19" s="925"/>
      <c r="O19" s="925"/>
      <c r="P19" s="926"/>
      <c r="Q19" s="932"/>
      <c r="R19" s="933"/>
      <c r="S19" s="933"/>
      <c r="T19" s="933"/>
      <c r="U19" s="933"/>
      <c r="V19" s="933"/>
      <c r="W19" s="933"/>
      <c r="X19" s="933"/>
      <c r="Y19" s="933"/>
      <c r="Z19" s="933"/>
      <c r="AA19" s="933"/>
      <c r="AB19" s="933"/>
      <c r="AC19" s="933"/>
      <c r="AD19" s="933"/>
      <c r="AE19" s="934"/>
      <c r="AF19" s="929"/>
      <c r="AG19" s="930"/>
      <c r="AH19" s="930"/>
      <c r="AI19" s="930"/>
      <c r="AJ19" s="931"/>
      <c r="AK19" s="974"/>
      <c r="AL19" s="975"/>
      <c r="AM19" s="975"/>
      <c r="AN19" s="975"/>
      <c r="AO19" s="975"/>
      <c r="AP19" s="975"/>
      <c r="AQ19" s="975"/>
      <c r="AR19" s="975"/>
      <c r="AS19" s="975"/>
      <c r="AT19" s="975"/>
      <c r="AU19" s="976"/>
      <c r="AV19" s="976"/>
      <c r="AW19" s="976"/>
      <c r="AX19" s="976"/>
      <c r="AY19" s="977"/>
      <c r="AZ19" s="226"/>
      <c r="BA19" s="226"/>
      <c r="BB19" s="226"/>
      <c r="BC19" s="226"/>
      <c r="BD19" s="226"/>
      <c r="BE19" s="227"/>
      <c r="BF19" s="227"/>
      <c r="BG19" s="227"/>
      <c r="BH19" s="227"/>
      <c r="BI19" s="227"/>
      <c r="BJ19" s="227"/>
      <c r="BK19" s="227"/>
      <c r="BL19" s="227"/>
      <c r="BM19" s="227"/>
      <c r="BN19" s="227"/>
      <c r="BO19" s="227"/>
      <c r="BP19" s="227"/>
      <c r="BQ19" s="232">
        <v>13</v>
      </c>
      <c r="BR19" s="233"/>
      <c r="BS19" s="886"/>
      <c r="BT19" s="887"/>
      <c r="BU19" s="887"/>
      <c r="BV19" s="887"/>
      <c r="BW19" s="887"/>
      <c r="BX19" s="887"/>
      <c r="BY19" s="887"/>
      <c r="BZ19" s="887"/>
      <c r="CA19" s="887"/>
      <c r="CB19" s="887"/>
      <c r="CC19" s="887"/>
      <c r="CD19" s="887"/>
      <c r="CE19" s="887"/>
      <c r="CF19" s="887"/>
      <c r="CG19" s="908"/>
      <c r="CH19" s="883"/>
      <c r="CI19" s="884"/>
      <c r="CJ19" s="884"/>
      <c r="CK19" s="884"/>
      <c r="CL19" s="885"/>
      <c r="CM19" s="883"/>
      <c r="CN19" s="884"/>
      <c r="CO19" s="884"/>
      <c r="CP19" s="884"/>
      <c r="CQ19" s="885"/>
      <c r="CR19" s="883"/>
      <c r="CS19" s="884"/>
      <c r="CT19" s="884"/>
      <c r="CU19" s="884"/>
      <c r="CV19" s="885"/>
      <c r="CW19" s="883"/>
      <c r="CX19" s="884"/>
      <c r="CY19" s="884"/>
      <c r="CZ19" s="884"/>
      <c r="DA19" s="885"/>
      <c r="DB19" s="883"/>
      <c r="DC19" s="884"/>
      <c r="DD19" s="884"/>
      <c r="DE19" s="884"/>
      <c r="DF19" s="885"/>
      <c r="DG19" s="883"/>
      <c r="DH19" s="884"/>
      <c r="DI19" s="884"/>
      <c r="DJ19" s="884"/>
      <c r="DK19" s="885"/>
      <c r="DL19" s="883"/>
      <c r="DM19" s="884"/>
      <c r="DN19" s="884"/>
      <c r="DO19" s="884"/>
      <c r="DP19" s="885"/>
      <c r="DQ19" s="883"/>
      <c r="DR19" s="884"/>
      <c r="DS19" s="884"/>
      <c r="DT19" s="884"/>
      <c r="DU19" s="885"/>
      <c r="DV19" s="886"/>
      <c r="DW19" s="887"/>
      <c r="DX19" s="887"/>
      <c r="DY19" s="887"/>
      <c r="DZ19" s="888"/>
      <c r="EA19" s="228"/>
    </row>
    <row r="20" spans="1:131" s="229" customFormat="1" ht="26.25" customHeight="1" x14ac:dyDescent="0.15">
      <c r="A20" s="232">
        <v>14</v>
      </c>
      <c r="B20" s="924"/>
      <c r="C20" s="925"/>
      <c r="D20" s="925"/>
      <c r="E20" s="925"/>
      <c r="F20" s="925"/>
      <c r="G20" s="925"/>
      <c r="H20" s="925"/>
      <c r="I20" s="925"/>
      <c r="J20" s="925"/>
      <c r="K20" s="925"/>
      <c r="L20" s="925"/>
      <c r="M20" s="925"/>
      <c r="N20" s="925"/>
      <c r="O20" s="925"/>
      <c r="P20" s="926"/>
      <c r="Q20" s="932"/>
      <c r="R20" s="933"/>
      <c r="S20" s="933"/>
      <c r="T20" s="933"/>
      <c r="U20" s="933"/>
      <c r="V20" s="933"/>
      <c r="W20" s="933"/>
      <c r="X20" s="933"/>
      <c r="Y20" s="933"/>
      <c r="Z20" s="933"/>
      <c r="AA20" s="933"/>
      <c r="AB20" s="933"/>
      <c r="AC20" s="933"/>
      <c r="AD20" s="933"/>
      <c r="AE20" s="934"/>
      <c r="AF20" s="929"/>
      <c r="AG20" s="930"/>
      <c r="AH20" s="930"/>
      <c r="AI20" s="930"/>
      <c r="AJ20" s="931"/>
      <c r="AK20" s="974"/>
      <c r="AL20" s="975"/>
      <c r="AM20" s="975"/>
      <c r="AN20" s="975"/>
      <c r="AO20" s="975"/>
      <c r="AP20" s="975"/>
      <c r="AQ20" s="975"/>
      <c r="AR20" s="975"/>
      <c r="AS20" s="975"/>
      <c r="AT20" s="975"/>
      <c r="AU20" s="976"/>
      <c r="AV20" s="976"/>
      <c r="AW20" s="976"/>
      <c r="AX20" s="976"/>
      <c r="AY20" s="977"/>
      <c r="AZ20" s="226"/>
      <c r="BA20" s="226"/>
      <c r="BB20" s="226"/>
      <c r="BC20" s="226"/>
      <c r="BD20" s="226"/>
      <c r="BE20" s="227"/>
      <c r="BF20" s="227"/>
      <c r="BG20" s="227"/>
      <c r="BH20" s="227"/>
      <c r="BI20" s="227"/>
      <c r="BJ20" s="227"/>
      <c r="BK20" s="227"/>
      <c r="BL20" s="227"/>
      <c r="BM20" s="227"/>
      <c r="BN20" s="227"/>
      <c r="BO20" s="227"/>
      <c r="BP20" s="227"/>
      <c r="BQ20" s="232">
        <v>14</v>
      </c>
      <c r="BR20" s="233"/>
      <c r="BS20" s="886"/>
      <c r="BT20" s="887"/>
      <c r="BU20" s="887"/>
      <c r="BV20" s="887"/>
      <c r="BW20" s="887"/>
      <c r="BX20" s="887"/>
      <c r="BY20" s="887"/>
      <c r="BZ20" s="887"/>
      <c r="CA20" s="887"/>
      <c r="CB20" s="887"/>
      <c r="CC20" s="887"/>
      <c r="CD20" s="887"/>
      <c r="CE20" s="887"/>
      <c r="CF20" s="887"/>
      <c r="CG20" s="908"/>
      <c r="CH20" s="883"/>
      <c r="CI20" s="884"/>
      <c r="CJ20" s="884"/>
      <c r="CK20" s="884"/>
      <c r="CL20" s="885"/>
      <c r="CM20" s="883"/>
      <c r="CN20" s="884"/>
      <c r="CO20" s="884"/>
      <c r="CP20" s="884"/>
      <c r="CQ20" s="885"/>
      <c r="CR20" s="883"/>
      <c r="CS20" s="884"/>
      <c r="CT20" s="884"/>
      <c r="CU20" s="884"/>
      <c r="CV20" s="885"/>
      <c r="CW20" s="883"/>
      <c r="CX20" s="884"/>
      <c r="CY20" s="884"/>
      <c r="CZ20" s="884"/>
      <c r="DA20" s="885"/>
      <c r="DB20" s="883"/>
      <c r="DC20" s="884"/>
      <c r="DD20" s="884"/>
      <c r="DE20" s="884"/>
      <c r="DF20" s="885"/>
      <c r="DG20" s="883"/>
      <c r="DH20" s="884"/>
      <c r="DI20" s="884"/>
      <c r="DJ20" s="884"/>
      <c r="DK20" s="885"/>
      <c r="DL20" s="883"/>
      <c r="DM20" s="884"/>
      <c r="DN20" s="884"/>
      <c r="DO20" s="884"/>
      <c r="DP20" s="885"/>
      <c r="DQ20" s="883"/>
      <c r="DR20" s="884"/>
      <c r="DS20" s="884"/>
      <c r="DT20" s="884"/>
      <c r="DU20" s="885"/>
      <c r="DV20" s="886"/>
      <c r="DW20" s="887"/>
      <c r="DX20" s="887"/>
      <c r="DY20" s="887"/>
      <c r="DZ20" s="888"/>
      <c r="EA20" s="228"/>
    </row>
    <row r="21" spans="1:131" s="229" customFormat="1" ht="26.25" customHeight="1" thickBot="1" x14ac:dyDescent="0.2">
      <c r="A21" s="232">
        <v>15</v>
      </c>
      <c r="B21" s="924"/>
      <c r="C21" s="925"/>
      <c r="D21" s="925"/>
      <c r="E21" s="925"/>
      <c r="F21" s="925"/>
      <c r="G21" s="925"/>
      <c r="H21" s="925"/>
      <c r="I21" s="925"/>
      <c r="J21" s="925"/>
      <c r="K21" s="925"/>
      <c r="L21" s="925"/>
      <c r="M21" s="925"/>
      <c r="N21" s="925"/>
      <c r="O21" s="925"/>
      <c r="P21" s="926"/>
      <c r="Q21" s="932"/>
      <c r="R21" s="933"/>
      <c r="S21" s="933"/>
      <c r="T21" s="933"/>
      <c r="U21" s="933"/>
      <c r="V21" s="933"/>
      <c r="W21" s="933"/>
      <c r="X21" s="933"/>
      <c r="Y21" s="933"/>
      <c r="Z21" s="933"/>
      <c r="AA21" s="933"/>
      <c r="AB21" s="933"/>
      <c r="AC21" s="933"/>
      <c r="AD21" s="933"/>
      <c r="AE21" s="934"/>
      <c r="AF21" s="929"/>
      <c r="AG21" s="930"/>
      <c r="AH21" s="930"/>
      <c r="AI21" s="930"/>
      <c r="AJ21" s="931"/>
      <c r="AK21" s="974"/>
      <c r="AL21" s="975"/>
      <c r="AM21" s="975"/>
      <c r="AN21" s="975"/>
      <c r="AO21" s="975"/>
      <c r="AP21" s="975"/>
      <c r="AQ21" s="975"/>
      <c r="AR21" s="975"/>
      <c r="AS21" s="975"/>
      <c r="AT21" s="975"/>
      <c r="AU21" s="976"/>
      <c r="AV21" s="976"/>
      <c r="AW21" s="976"/>
      <c r="AX21" s="976"/>
      <c r="AY21" s="977"/>
      <c r="AZ21" s="226"/>
      <c r="BA21" s="226"/>
      <c r="BB21" s="226"/>
      <c r="BC21" s="226"/>
      <c r="BD21" s="226"/>
      <c r="BE21" s="227"/>
      <c r="BF21" s="227"/>
      <c r="BG21" s="227"/>
      <c r="BH21" s="227"/>
      <c r="BI21" s="227"/>
      <c r="BJ21" s="227"/>
      <c r="BK21" s="227"/>
      <c r="BL21" s="227"/>
      <c r="BM21" s="227"/>
      <c r="BN21" s="227"/>
      <c r="BO21" s="227"/>
      <c r="BP21" s="227"/>
      <c r="BQ21" s="232">
        <v>15</v>
      </c>
      <c r="BR21" s="233"/>
      <c r="BS21" s="886"/>
      <c r="BT21" s="887"/>
      <c r="BU21" s="887"/>
      <c r="BV21" s="887"/>
      <c r="BW21" s="887"/>
      <c r="BX21" s="887"/>
      <c r="BY21" s="887"/>
      <c r="BZ21" s="887"/>
      <c r="CA21" s="887"/>
      <c r="CB21" s="887"/>
      <c r="CC21" s="887"/>
      <c r="CD21" s="887"/>
      <c r="CE21" s="887"/>
      <c r="CF21" s="887"/>
      <c r="CG21" s="908"/>
      <c r="CH21" s="883"/>
      <c r="CI21" s="884"/>
      <c r="CJ21" s="884"/>
      <c r="CK21" s="884"/>
      <c r="CL21" s="885"/>
      <c r="CM21" s="883"/>
      <c r="CN21" s="884"/>
      <c r="CO21" s="884"/>
      <c r="CP21" s="884"/>
      <c r="CQ21" s="885"/>
      <c r="CR21" s="883"/>
      <c r="CS21" s="884"/>
      <c r="CT21" s="884"/>
      <c r="CU21" s="884"/>
      <c r="CV21" s="885"/>
      <c r="CW21" s="883"/>
      <c r="CX21" s="884"/>
      <c r="CY21" s="884"/>
      <c r="CZ21" s="884"/>
      <c r="DA21" s="885"/>
      <c r="DB21" s="883"/>
      <c r="DC21" s="884"/>
      <c r="DD21" s="884"/>
      <c r="DE21" s="884"/>
      <c r="DF21" s="885"/>
      <c r="DG21" s="883"/>
      <c r="DH21" s="884"/>
      <c r="DI21" s="884"/>
      <c r="DJ21" s="884"/>
      <c r="DK21" s="885"/>
      <c r="DL21" s="883"/>
      <c r="DM21" s="884"/>
      <c r="DN21" s="884"/>
      <c r="DO21" s="884"/>
      <c r="DP21" s="885"/>
      <c r="DQ21" s="883"/>
      <c r="DR21" s="884"/>
      <c r="DS21" s="884"/>
      <c r="DT21" s="884"/>
      <c r="DU21" s="885"/>
      <c r="DV21" s="886"/>
      <c r="DW21" s="887"/>
      <c r="DX21" s="887"/>
      <c r="DY21" s="887"/>
      <c r="DZ21" s="888"/>
      <c r="EA21" s="228"/>
    </row>
    <row r="22" spans="1:131" s="229" customFormat="1" ht="26.25" customHeight="1" x14ac:dyDescent="0.15">
      <c r="A22" s="232">
        <v>16</v>
      </c>
      <c r="B22" s="924"/>
      <c r="C22" s="925"/>
      <c r="D22" s="925"/>
      <c r="E22" s="925"/>
      <c r="F22" s="925"/>
      <c r="G22" s="925"/>
      <c r="H22" s="925"/>
      <c r="I22" s="925"/>
      <c r="J22" s="925"/>
      <c r="K22" s="925"/>
      <c r="L22" s="925"/>
      <c r="M22" s="925"/>
      <c r="N22" s="925"/>
      <c r="O22" s="925"/>
      <c r="P22" s="926"/>
      <c r="Q22" s="967"/>
      <c r="R22" s="968"/>
      <c r="S22" s="968"/>
      <c r="T22" s="968"/>
      <c r="U22" s="968"/>
      <c r="V22" s="968"/>
      <c r="W22" s="968"/>
      <c r="X22" s="968"/>
      <c r="Y22" s="968"/>
      <c r="Z22" s="968"/>
      <c r="AA22" s="968"/>
      <c r="AB22" s="968"/>
      <c r="AC22" s="968"/>
      <c r="AD22" s="968"/>
      <c r="AE22" s="969"/>
      <c r="AF22" s="929"/>
      <c r="AG22" s="930"/>
      <c r="AH22" s="930"/>
      <c r="AI22" s="930"/>
      <c r="AJ22" s="931"/>
      <c r="AK22" s="970"/>
      <c r="AL22" s="971"/>
      <c r="AM22" s="971"/>
      <c r="AN22" s="971"/>
      <c r="AO22" s="971"/>
      <c r="AP22" s="971"/>
      <c r="AQ22" s="971"/>
      <c r="AR22" s="971"/>
      <c r="AS22" s="971"/>
      <c r="AT22" s="971"/>
      <c r="AU22" s="972"/>
      <c r="AV22" s="972"/>
      <c r="AW22" s="972"/>
      <c r="AX22" s="972"/>
      <c r="AY22" s="973"/>
      <c r="AZ22" s="922" t="s">
        <v>377</v>
      </c>
      <c r="BA22" s="922"/>
      <c r="BB22" s="922"/>
      <c r="BC22" s="922"/>
      <c r="BD22" s="923"/>
      <c r="BE22" s="227"/>
      <c r="BF22" s="227"/>
      <c r="BG22" s="227"/>
      <c r="BH22" s="227"/>
      <c r="BI22" s="227"/>
      <c r="BJ22" s="227"/>
      <c r="BK22" s="227"/>
      <c r="BL22" s="227"/>
      <c r="BM22" s="227"/>
      <c r="BN22" s="227"/>
      <c r="BO22" s="227"/>
      <c r="BP22" s="227"/>
      <c r="BQ22" s="232">
        <v>16</v>
      </c>
      <c r="BR22" s="233"/>
      <c r="BS22" s="886"/>
      <c r="BT22" s="887"/>
      <c r="BU22" s="887"/>
      <c r="BV22" s="887"/>
      <c r="BW22" s="887"/>
      <c r="BX22" s="887"/>
      <c r="BY22" s="887"/>
      <c r="BZ22" s="887"/>
      <c r="CA22" s="887"/>
      <c r="CB22" s="887"/>
      <c r="CC22" s="887"/>
      <c r="CD22" s="887"/>
      <c r="CE22" s="887"/>
      <c r="CF22" s="887"/>
      <c r="CG22" s="908"/>
      <c r="CH22" s="883"/>
      <c r="CI22" s="884"/>
      <c r="CJ22" s="884"/>
      <c r="CK22" s="884"/>
      <c r="CL22" s="885"/>
      <c r="CM22" s="883"/>
      <c r="CN22" s="884"/>
      <c r="CO22" s="884"/>
      <c r="CP22" s="884"/>
      <c r="CQ22" s="885"/>
      <c r="CR22" s="883"/>
      <c r="CS22" s="884"/>
      <c r="CT22" s="884"/>
      <c r="CU22" s="884"/>
      <c r="CV22" s="885"/>
      <c r="CW22" s="883"/>
      <c r="CX22" s="884"/>
      <c r="CY22" s="884"/>
      <c r="CZ22" s="884"/>
      <c r="DA22" s="885"/>
      <c r="DB22" s="883"/>
      <c r="DC22" s="884"/>
      <c r="DD22" s="884"/>
      <c r="DE22" s="884"/>
      <c r="DF22" s="885"/>
      <c r="DG22" s="883"/>
      <c r="DH22" s="884"/>
      <c r="DI22" s="884"/>
      <c r="DJ22" s="884"/>
      <c r="DK22" s="885"/>
      <c r="DL22" s="883"/>
      <c r="DM22" s="884"/>
      <c r="DN22" s="884"/>
      <c r="DO22" s="884"/>
      <c r="DP22" s="885"/>
      <c r="DQ22" s="883"/>
      <c r="DR22" s="884"/>
      <c r="DS22" s="884"/>
      <c r="DT22" s="884"/>
      <c r="DU22" s="885"/>
      <c r="DV22" s="886"/>
      <c r="DW22" s="887"/>
      <c r="DX22" s="887"/>
      <c r="DY22" s="887"/>
      <c r="DZ22" s="888"/>
      <c r="EA22" s="228"/>
    </row>
    <row r="23" spans="1:131" s="229" customFormat="1" ht="26.25" customHeight="1" thickBot="1" x14ac:dyDescent="0.2">
      <c r="A23" s="234" t="s">
        <v>378</v>
      </c>
      <c r="B23" s="831" t="s">
        <v>379</v>
      </c>
      <c r="C23" s="832"/>
      <c r="D23" s="832"/>
      <c r="E23" s="832"/>
      <c r="F23" s="832"/>
      <c r="G23" s="832"/>
      <c r="H23" s="832"/>
      <c r="I23" s="832"/>
      <c r="J23" s="832"/>
      <c r="K23" s="832"/>
      <c r="L23" s="832"/>
      <c r="M23" s="832"/>
      <c r="N23" s="832"/>
      <c r="O23" s="832"/>
      <c r="P23" s="842"/>
      <c r="Q23" s="961">
        <v>6641</v>
      </c>
      <c r="R23" s="955"/>
      <c r="S23" s="955"/>
      <c r="T23" s="955"/>
      <c r="U23" s="955"/>
      <c r="V23" s="955">
        <v>6271</v>
      </c>
      <c r="W23" s="955"/>
      <c r="X23" s="955"/>
      <c r="Y23" s="955"/>
      <c r="Z23" s="955"/>
      <c r="AA23" s="955">
        <v>369</v>
      </c>
      <c r="AB23" s="955"/>
      <c r="AC23" s="955"/>
      <c r="AD23" s="955"/>
      <c r="AE23" s="962"/>
      <c r="AF23" s="963">
        <v>362</v>
      </c>
      <c r="AG23" s="955"/>
      <c r="AH23" s="955"/>
      <c r="AI23" s="955"/>
      <c r="AJ23" s="964"/>
      <c r="AK23" s="965"/>
      <c r="AL23" s="966"/>
      <c r="AM23" s="966"/>
      <c r="AN23" s="966"/>
      <c r="AO23" s="966"/>
      <c r="AP23" s="955"/>
      <c r="AQ23" s="955"/>
      <c r="AR23" s="955"/>
      <c r="AS23" s="955"/>
      <c r="AT23" s="955"/>
      <c r="AU23" s="956"/>
      <c r="AV23" s="956"/>
      <c r="AW23" s="956"/>
      <c r="AX23" s="956"/>
      <c r="AY23" s="957"/>
      <c r="AZ23" s="958" t="s">
        <v>121</v>
      </c>
      <c r="BA23" s="959"/>
      <c r="BB23" s="959"/>
      <c r="BC23" s="959"/>
      <c r="BD23" s="960"/>
      <c r="BE23" s="227"/>
      <c r="BF23" s="227"/>
      <c r="BG23" s="227"/>
      <c r="BH23" s="227"/>
      <c r="BI23" s="227"/>
      <c r="BJ23" s="227"/>
      <c r="BK23" s="227"/>
      <c r="BL23" s="227"/>
      <c r="BM23" s="227"/>
      <c r="BN23" s="227"/>
      <c r="BO23" s="227"/>
      <c r="BP23" s="227"/>
      <c r="BQ23" s="232">
        <v>17</v>
      </c>
      <c r="BR23" s="233"/>
      <c r="BS23" s="886"/>
      <c r="BT23" s="887"/>
      <c r="BU23" s="887"/>
      <c r="BV23" s="887"/>
      <c r="BW23" s="887"/>
      <c r="BX23" s="887"/>
      <c r="BY23" s="887"/>
      <c r="BZ23" s="887"/>
      <c r="CA23" s="887"/>
      <c r="CB23" s="887"/>
      <c r="CC23" s="887"/>
      <c r="CD23" s="887"/>
      <c r="CE23" s="887"/>
      <c r="CF23" s="887"/>
      <c r="CG23" s="908"/>
      <c r="CH23" s="883"/>
      <c r="CI23" s="884"/>
      <c r="CJ23" s="884"/>
      <c r="CK23" s="884"/>
      <c r="CL23" s="885"/>
      <c r="CM23" s="883"/>
      <c r="CN23" s="884"/>
      <c r="CO23" s="884"/>
      <c r="CP23" s="884"/>
      <c r="CQ23" s="885"/>
      <c r="CR23" s="883"/>
      <c r="CS23" s="884"/>
      <c r="CT23" s="884"/>
      <c r="CU23" s="884"/>
      <c r="CV23" s="885"/>
      <c r="CW23" s="883"/>
      <c r="CX23" s="884"/>
      <c r="CY23" s="884"/>
      <c r="CZ23" s="884"/>
      <c r="DA23" s="885"/>
      <c r="DB23" s="883"/>
      <c r="DC23" s="884"/>
      <c r="DD23" s="884"/>
      <c r="DE23" s="884"/>
      <c r="DF23" s="885"/>
      <c r="DG23" s="883"/>
      <c r="DH23" s="884"/>
      <c r="DI23" s="884"/>
      <c r="DJ23" s="884"/>
      <c r="DK23" s="885"/>
      <c r="DL23" s="883"/>
      <c r="DM23" s="884"/>
      <c r="DN23" s="884"/>
      <c r="DO23" s="884"/>
      <c r="DP23" s="885"/>
      <c r="DQ23" s="883"/>
      <c r="DR23" s="884"/>
      <c r="DS23" s="884"/>
      <c r="DT23" s="884"/>
      <c r="DU23" s="885"/>
      <c r="DV23" s="886"/>
      <c r="DW23" s="887"/>
      <c r="DX23" s="887"/>
      <c r="DY23" s="887"/>
      <c r="DZ23" s="888"/>
      <c r="EA23" s="228"/>
    </row>
    <row r="24" spans="1:131" s="229" customFormat="1" ht="26.25" customHeight="1" x14ac:dyDescent="0.15">
      <c r="A24" s="954" t="s">
        <v>380</v>
      </c>
      <c r="B24" s="954"/>
      <c r="C24" s="954"/>
      <c r="D24" s="954"/>
      <c r="E24" s="954"/>
      <c r="F24" s="954"/>
      <c r="G24" s="954"/>
      <c r="H24" s="954"/>
      <c r="I24" s="954"/>
      <c r="J24" s="954"/>
      <c r="K24" s="954"/>
      <c r="L24" s="954"/>
      <c r="M24" s="954"/>
      <c r="N24" s="954"/>
      <c r="O24" s="954"/>
      <c r="P24" s="954"/>
      <c r="Q24" s="954"/>
      <c r="R24" s="954"/>
      <c r="S24" s="954"/>
      <c r="T24" s="954"/>
      <c r="U24" s="954"/>
      <c r="V24" s="954"/>
      <c r="W24" s="954"/>
      <c r="X24" s="954"/>
      <c r="Y24" s="954"/>
      <c r="Z24" s="954"/>
      <c r="AA24" s="954"/>
      <c r="AB24" s="954"/>
      <c r="AC24" s="954"/>
      <c r="AD24" s="954"/>
      <c r="AE24" s="954"/>
      <c r="AF24" s="954"/>
      <c r="AG24" s="954"/>
      <c r="AH24" s="954"/>
      <c r="AI24" s="954"/>
      <c r="AJ24" s="954"/>
      <c r="AK24" s="954"/>
      <c r="AL24" s="954"/>
      <c r="AM24" s="954"/>
      <c r="AN24" s="954"/>
      <c r="AO24" s="954"/>
      <c r="AP24" s="954"/>
      <c r="AQ24" s="954"/>
      <c r="AR24" s="954"/>
      <c r="AS24" s="954"/>
      <c r="AT24" s="954"/>
      <c r="AU24" s="954"/>
      <c r="AV24" s="954"/>
      <c r="AW24" s="954"/>
      <c r="AX24" s="954"/>
      <c r="AY24" s="954"/>
      <c r="AZ24" s="226"/>
      <c r="BA24" s="226"/>
      <c r="BB24" s="226"/>
      <c r="BC24" s="226"/>
      <c r="BD24" s="226"/>
      <c r="BE24" s="227"/>
      <c r="BF24" s="227"/>
      <c r="BG24" s="227"/>
      <c r="BH24" s="227"/>
      <c r="BI24" s="227"/>
      <c r="BJ24" s="227"/>
      <c r="BK24" s="227"/>
      <c r="BL24" s="227"/>
      <c r="BM24" s="227"/>
      <c r="BN24" s="227"/>
      <c r="BO24" s="227"/>
      <c r="BP24" s="227"/>
      <c r="BQ24" s="232">
        <v>18</v>
      </c>
      <c r="BR24" s="233"/>
      <c r="BS24" s="886"/>
      <c r="BT24" s="887"/>
      <c r="BU24" s="887"/>
      <c r="BV24" s="887"/>
      <c r="BW24" s="887"/>
      <c r="BX24" s="887"/>
      <c r="BY24" s="887"/>
      <c r="BZ24" s="887"/>
      <c r="CA24" s="887"/>
      <c r="CB24" s="887"/>
      <c r="CC24" s="887"/>
      <c r="CD24" s="887"/>
      <c r="CE24" s="887"/>
      <c r="CF24" s="887"/>
      <c r="CG24" s="908"/>
      <c r="CH24" s="883"/>
      <c r="CI24" s="884"/>
      <c r="CJ24" s="884"/>
      <c r="CK24" s="884"/>
      <c r="CL24" s="885"/>
      <c r="CM24" s="883"/>
      <c r="CN24" s="884"/>
      <c r="CO24" s="884"/>
      <c r="CP24" s="884"/>
      <c r="CQ24" s="885"/>
      <c r="CR24" s="883"/>
      <c r="CS24" s="884"/>
      <c r="CT24" s="884"/>
      <c r="CU24" s="884"/>
      <c r="CV24" s="885"/>
      <c r="CW24" s="883"/>
      <c r="CX24" s="884"/>
      <c r="CY24" s="884"/>
      <c r="CZ24" s="884"/>
      <c r="DA24" s="885"/>
      <c r="DB24" s="883"/>
      <c r="DC24" s="884"/>
      <c r="DD24" s="884"/>
      <c r="DE24" s="884"/>
      <c r="DF24" s="885"/>
      <c r="DG24" s="883"/>
      <c r="DH24" s="884"/>
      <c r="DI24" s="884"/>
      <c r="DJ24" s="884"/>
      <c r="DK24" s="885"/>
      <c r="DL24" s="883"/>
      <c r="DM24" s="884"/>
      <c r="DN24" s="884"/>
      <c r="DO24" s="884"/>
      <c r="DP24" s="885"/>
      <c r="DQ24" s="883"/>
      <c r="DR24" s="884"/>
      <c r="DS24" s="884"/>
      <c r="DT24" s="884"/>
      <c r="DU24" s="885"/>
      <c r="DV24" s="886"/>
      <c r="DW24" s="887"/>
      <c r="DX24" s="887"/>
      <c r="DY24" s="887"/>
      <c r="DZ24" s="888"/>
      <c r="EA24" s="228"/>
    </row>
    <row r="25" spans="1:131" ht="26.25" customHeight="1" thickBot="1" x14ac:dyDescent="0.2">
      <c r="A25" s="953" t="s">
        <v>381</v>
      </c>
      <c r="B25" s="953"/>
      <c r="C25" s="953"/>
      <c r="D25" s="953"/>
      <c r="E25" s="953"/>
      <c r="F25" s="953"/>
      <c r="G25" s="953"/>
      <c r="H25" s="953"/>
      <c r="I25" s="953"/>
      <c r="J25" s="953"/>
      <c r="K25" s="953"/>
      <c r="L25" s="953"/>
      <c r="M25" s="953"/>
      <c r="N25" s="953"/>
      <c r="O25" s="953"/>
      <c r="P25" s="953"/>
      <c r="Q25" s="953"/>
      <c r="R25" s="953"/>
      <c r="S25" s="953"/>
      <c r="T25" s="953"/>
      <c r="U25" s="953"/>
      <c r="V25" s="953"/>
      <c r="W25" s="953"/>
      <c r="X25" s="953"/>
      <c r="Y25" s="953"/>
      <c r="Z25" s="953"/>
      <c r="AA25" s="953"/>
      <c r="AB25" s="953"/>
      <c r="AC25" s="953"/>
      <c r="AD25" s="953"/>
      <c r="AE25" s="953"/>
      <c r="AF25" s="953"/>
      <c r="AG25" s="953"/>
      <c r="AH25" s="953"/>
      <c r="AI25" s="953"/>
      <c r="AJ25" s="953"/>
      <c r="AK25" s="953"/>
      <c r="AL25" s="953"/>
      <c r="AM25" s="953"/>
      <c r="AN25" s="953"/>
      <c r="AO25" s="953"/>
      <c r="AP25" s="953"/>
      <c r="AQ25" s="953"/>
      <c r="AR25" s="953"/>
      <c r="AS25" s="953"/>
      <c r="AT25" s="953"/>
      <c r="AU25" s="953"/>
      <c r="AV25" s="953"/>
      <c r="AW25" s="953"/>
      <c r="AX25" s="953"/>
      <c r="AY25" s="953"/>
      <c r="AZ25" s="953"/>
      <c r="BA25" s="953"/>
      <c r="BB25" s="953"/>
      <c r="BC25" s="953"/>
      <c r="BD25" s="953"/>
      <c r="BE25" s="953"/>
      <c r="BF25" s="953"/>
      <c r="BG25" s="953"/>
      <c r="BH25" s="953"/>
      <c r="BI25" s="953"/>
      <c r="BJ25" s="226"/>
      <c r="BK25" s="226"/>
      <c r="BL25" s="226"/>
      <c r="BM25" s="226"/>
      <c r="BN25" s="226"/>
      <c r="BO25" s="235"/>
      <c r="BP25" s="235"/>
      <c r="BQ25" s="232">
        <v>19</v>
      </c>
      <c r="BR25" s="233"/>
      <c r="BS25" s="886"/>
      <c r="BT25" s="887"/>
      <c r="BU25" s="887"/>
      <c r="BV25" s="887"/>
      <c r="BW25" s="887"/>
      <c r="BX25" s="887"/>
      <c r="BY25" s="887"/>
      <c r="BZ25" s="887"/>
      <c r="CA25" s="887"/>
      <c r="CB25" s="887"/>
      <c r="CC25" s="887"/>
      <c r="CD25" s="887"/>
      <c r="CE25" s="887"/>
      <c r="CF25" s="887"/>
      <c r="CG25" s="908"/>
      <c r="CH25" s="883"/>
      <c r="CI25" s="884"/>
      <c r="CJ25" s="884"/>
      <c r="CK25" s="884"/>
      <c r="CL25" s="885"/>
      <c r="CM25" s="883"/>
      <c r="CN25" s="884"/>
      <c r="CO25" s="884"/>
      <c r="CP25" s="884"/>
      <c r="CQ25" s="885"/>
      <c r="CR25" s="883"/>
      <c r="CS25" s="884"/>
      <c r="CT25" s="884"/>
      <c r="CU25" s="884"/>
      <c r="CV25" s="885"/>
      <c r="CW25" s="883"/>
      <c r="CX25" s="884"/>
      <c r="CY25" s="884"/>
      <c r="CZ25" s="884"/>
      <c r="DA25" s="885"/>
      <c r="DB25" s="883"/>
      <c r="DC25" s="884"/>
      <c r="DD25" s="884"/>
      <c r="DE25" s="884"/>
      <c r="DF25" s="885"/>
      <c r="DG25" s="883"/>
      <c r="DH25" s="884"/>
      <c r="DI25" s="884"/>
      <c r="DJ25" s="884"/>
      <c r="DK25" s="885"/>
      <c r="DL25" s="883"/>
      <c r="DM25" s="884"/>
      <c r="DN25" s="884"/>
      <c r="DO25" s="884"/>
      <c r="DP25" s="885"/>
      <c r="DQ25" s="883"/>
      <c r="DR25" s="884"/>
      <c r="DS25" s="884"/>
      <c r="DT25" s="884"/>
      <c r="DU25" s="885"/>
      <c r="DV25" s="886"/>
      <c r="DW25" s="887"/>
      <c r="DX25" s="887"/>
      <c r="DY25" s="887"/>
      <c r="DZ25" s="888"/>
      <c r="EA25" s="224"/>
    </row>
    <row r="26" spans="1:131" ht="26.25" customHeight="1" x14ac:dyDescent="0.15">
      <c r="A26" s="889" t="s">
        <v>357</v>
      </c>
      <c r="B26" s="890"/>
      <c r="C26" s="890"/>
      <c r="D26" s="890"/>
      <c r="E26" s="890"/>
      <c r="F26" s="890"/>
      <c r="G26" s="890"/>
      <c r="H26" s="890"/>
      <c r="I26" s="890"/>
      <c r="J26" s="890"/>
      <c r="K26" s="890"/>
      <c r="L26" s="890"/>
      <c r="M26" s="890"/>
      <c r="N26" s="890"/>
      <c r="O26" s="890"/>
      <c r="P26" s="891"/>
      <c r="Q26" s="895" t="s">
        <v>382</v>
      </c>
      <c r="R26" s="896"/>
      <c r="S26" s="896"/>
      <c r="T26" s="896"/>
      <c r="U26" s="897"/>
      <c r="V26" s="895" t="s">
        <v>383</v>
      </c>
      <c r="W26" s="896"/>
      <c r="X26" s="896"/>
      <c r="Y26" s="896"/>
      <c r="Z26" s="897"/>
      <c r="AA26" s="895" t="s">
        <v>384</v>
      </c>
      <c r="AB26" s="896"/>
      <c r="AC26" s="896"/>
      <c r="AD26" s="896"/>
      <c r="AE26" s="896"/>
      <c r="AF26" s="949" t="s">
        <v>385</v>
      </c>
      <c r="AG26" s="902"/>
      <c r="AH26" s="902"/>
      <c r="AI26" s="902"/>
      <c r="AJ26" s="950"/>
      <c r="AK26" s="896" t="s">
        <v>386</v>
      </c>
      <c r="AL26" s="896"/>
      <c r="AM26" s="896"/>
      <c r="AN26" s="896"/>
      <c r="AO26" s="897"/>
      <c r="AP26" s="895" t="s">
        <v>387</v>
      </c>
      <c r="AQ26" s="896"/>
      <c r="AR26" s="896"/>
      <c r="AS26" s="896"/>
      <c r="AT26" s="897"/>
      <c r="AU26" s="895" t="s">
        <v>388</v>
      </c>
      <c r="AV26" s="896"/>
      <c r="AW26" s="896"/>
      <c r="AX26" s="896"/>
      <c r="AY26" s="897"/>
      <c r="AZ26" s="895" t="s">
        <v>389</v>
      </c>
      <c r="BA26" s="896"/>
      <c r="BB26" s="896"/>
      <c r="BC26" s="896"/>
      <c r="BD26" s="897"/>
      <c r="BE26" s="895" t="s">
        <v>364</v>
      </c>
      <c r="BF26" s="896"/>
      <c r="BG26" s="896"/>
      <c r="BH26" s="896"/>
      <c r="BI26" s="909"/>
      <c r="BJ26" s="226"/>
      <c r="BK26" s="226"/>
      <c r="BL26" s="226"/>
      <c r="BM26" s="226"/>
      <c r="BN26" s="226"/>
      <c r="BO26" s="235"/>
      <c r="BP26" s="235"/>
      <c r="BQ26" s="232">
        <v>20</v>
      </c>
      <c r="BR26" s="233"/>
      <c r="BS26" s="886"/>
      <c r="BT26" s="887"/>
      <c r="BU26" s="887"/>
      <c r="BV26" s="887"/>
      <c r="BW26" s="887"/>
      <c r="BX26" s="887"/>
      <c r="BY26" s="887"/>
      <c r="BZ26" s="887"/>
      <c r="CA26" s="887"/>
      <c r="CB26" s="887"/>
      <c r="CC26" s="887"/>
      <c r="CD26" s="887"/>
      <c r="CE26" s="887"/>
      <c r="CF26" s="887"/>
      <c r="CG26" s="908"/>
      <c r="CH26" s="883"/>
      <c r="CI26" s="884"/>
      <c r="CJ26" s="884"/>
      <c r="CK26" s="884"/>
      <c r="CL26" s="885"/>
      <c r="CM26" s="883"/>
      <c r="CN26" s="884"/>
      <c r="CO26" s="884"/>
      <c r="CP26" s="884"/>
      <c r="CQ26" s="885"/>
      <c r="CR26" s="883"/>
      <c r="CS26" s="884"/>
      <c r="CT26" s="884"/>
      <c r="CU26" s="884"/>
      <c r="CV26" s="885"/>
      <c r="CW26" s="883"/>
      <c r="CX26" s="884"/>
      <c r="CY26" s="884"/>
      <c r="CZ26" s="884"/>
      <c r="DA26" s="885"/>
      <c r="DB26" s="883"/>
      <c r="DC26" s="884"/>
      <c r="DD26" s="884"/>
      <c r="DE26" s="884"/>
      <c r="DF26" s="885"/>
      <c r="DG26" s="883"/>
      <c r="DH26" s="884"/>
      <c r="DI26" s="884"/>
      <c r="DJ26" s="884"/>
      <c r="DK26" s="885"/>
      <c r="DL26" s="883"/>
      <c r="DM26" s="884"/>
      <c r="DN26" s="884"/>
      <c r="DO26" s="884"/>
      <c r="DP26" s="885"/>
      <c r="DQ26" s="883"/>
      <c r="DR26" s="884"/>
      <c r="DS26" s="884"/>
      <c r="DT26" s="884"/>
      <c r="DU26" s="885"/>
      <c r="DV26" s="886"/>
      <c r="DW26" s="887"/>
      <c r="DX26" s="887"/>
      <c r="DY26" s="887"/>
      <c r="DZ26" s="888"/>
      <c r="EA26" s="224"/>
    </row>
    <row r="27" spans="1:131" ht="26.25" customHeight="1" thickBot="1" x14ac:dyDescent="0.2">
      <c r="A27" s="892"/>
      <c r="B27" s="893"/>
      <c r="C27" s="893"/>
      <c r="D27" s="893"/>
      <c r="E27" s="893"/>
      <c r="F27" s="893"/>
      <c r="G27" s="893"/>
      <c r="H27" s="893"/>
      <c r="I27" s="893"/>
      <c r="J27" s="893"/>
      <c r="K27" s="893"/>
      <c r="L27" s="893"/>
      <c r="M27" s="893"/>
      <c r="N27" s="893"/>
      <c r="O27" s="893"/>
      <c r="P27" s="894"/>
      <c r="Q27" s="898"/>
      <c r="R27" s="899"/>
      <c r="S27" s="899"/>
      <c r="T27" s="899"/>
      <c r="U27" s="900"/>
      <c r="V27" s="898"/>
      <c r="W27" s="899"/>
      <c r="X27" s="899"/>
      <c r="Y27" s="899"/>
      <c r="Z27" s="900"/>
      <c r="AA27" s="898"/>
      <c r="AB27" s="899"/>
      <c r="AC27" s="899"/>
      <c r="AD27" s="899"/>
      <c r="AE27" s="899"/>
      <c r="AF27" s="951"/>
      <c r="AG27" s="905"/>
      <c r="AH27" s="905"/>
      <c r="AI27" s="905"/>
      <c r="AJ27" s="952"/>
      <c r="AK27" s="899"/>
      <c r="AL27" s="899"/>
      <c r="AM27" s="899"/>
      <c r="AN27" s="899"/>
      <c r="AO27" s="900"/>
      <c r="AP27" s="898"/>
      <c r="AQ27" s="899"/>
      <c r="AR27" s="899"/>
      <c r="AS27" s="899"/>
      <c r="AT27" s="900"/>
      <c r="AU27" s="898"/>
      <c r="AV27" s="899"/>
      <c r="AW27" s="899"/>
      <c r="AX27" s="899"/>
      <c r="AY27" s="900"/>
      <c r="AZ27" s="898"/>
      <c r="BA27" s="899"/>
      <c r="BB27" s="899"/>
      <c r="BC27" s="899"/>
      <c r="BD27" s="900"/>
      <c r="BE27" s="898"/>
      <c r="BF27" s="899"/>
      <c r="BG27" s="899"/>
      <c r="BH27" s="899"/>
      <c r="BI27" s="910"/>
      <c r="BJ27" s="226"/>
      <c r="BK27" s="226"/>
      <c r="BL27" s="226"/>
      <c r="BM27" s="226"/>
      <c r="BN27" s="226"/>
      <c r="BO27" s="235"/>
      <c r="BP27" s="235"/>
      <c r="BQ27" s="232">
        <v>21</v>
      </c>
      <c r="BR27" s="233"/>
      <c r="BS27" s="886"/>
      <c r="BT27" s="887"/>
      <c r="BU27" s="887"/>
      <c r="BV27" s="887"/>
      <c r="BW27" s="887"/>
      <c r="BX27" s="887"/>
      <c r="BY27" s="887"/>
      <c r="BZ27" s="887"/>
      <c r="CA27" s="887"/>
      <c r="CB27" s="887"/>
      <c r="CC27" s="887"/>
      <c r="CD27" s="887"/>
      <c r="CE27" s="887"/>
      <c r="CF27" s="887"/>
      <c r="CG27" s="908"/>
      <c r="CH27" s="883"/>
      <c r="CI27" s="884"/>
      <c r="CJ27" s="884"/>
      <c r="CK27" s="884"/>
      <c r="CL27" s="885"/>
      <c r="CM27" s="883"/>
      <c r="CN27" s="884"/>
      <c r="CO27" s="884"/>
      <c r="CP27" s="884"/>
      <c r="CQ27" s="885"/>
      <c r="CR27" s="883"/>
      <c r="CS27" s="884"/>
      <c r="CT27" s="884"/>
      <c r="CU27" s="884"/>
      <c r="CV27" s="885"/>
      <c r="CW27" s="883"/>
      <c r="CX27" s="884"/>
      <c r="CY27" s="884"/>
      <c r="CZ27" s="884"/>
      <c r="DA27" s="885"/>
      <c r="DB27" s="883"/>
      <c r="DC27" s="884"/>
      <c r="DD27" s="884"/>
      <c r="DE27" s="884"/>
      <c r="DF27" s="885"/>
      <c r="DG27" s="883"/>
      <c r="DH27" s="884"/>
      <c r="DI27" s="884"/>
      <c r="DJ27" s="884"/>
      <c r="DK27" s="885"/>
      <c r="DL27" s="883"/>
      <c r="DM27" s="884"/>
      <c r="DN27" s="884"/>
      <c r="DO27" s="884"/>
      <c r="DP27" s="885"/>
      <c r="DQ27" s="883"/>
      <c r="DR27" s="884"/>
      <c r="DS27" s="884"/>
      <c r="DT27" s="884"/>
      <c r="DU27" s="885"/>
      <c r="DV27" s="886"/>
      <c r="DW27" s="887"/>
      <c r="DX27" s="887"/>
      <c r="DY27" s="887"/>
      <c r="DZ27" s="888"/>
      <c r="EA27" s="224"/>
    </row>
    <row r="28" spans="1:131" ht="26.25" customHeight="1" thickTop="1" x14ac:dyDescent="0.15">
      <c r="A28" s="236">
        <v>1</v>
      </c>
      <c r="B28" s="941" t="s">
        <v>390</v>
      </c>
      <c r="C28" s="942"/>
      <c r="D28" s="942"/>
      <c r="E28" s="942"/>
      <c r="F28" s="942"/>
      <c r="G28" s="942"/>
      <c r="H28" s="942"/>
      <c r="I28" s="942"/>
      <c r="J28" s="942"/>
      <c r="K28" s="942"/>
      <c r="L28" s="942"/>
      <c r="M28" s="942"/>
      <c r="N28" s="942"/>
      <c r="O28" s="942"/>
      <c r="P28" s="943"/>
      <c r="Q28" s="944">
        <v>1472</v>
      </c>
      <c r="R28" s="945"/>
      <c r="S28" s="945"/>
      <c r="T28" s="945"/>
      <c r="U28" s="945"/>
      <c r="V28" s="945">
        <v>1420</v>
      </c>
      <c r="W28" s="945"/>
      <c r="X28" s="945"/>
      <c r="Y28" s="945"/>
      <c r="Z28" s="945"/>
      <c r="AA28" s="945">
        <v>52</v>
      </c>
      <c r="AB28" s="945"/>
      <c r="AC28" s="945"/>
      <c r="AD28" s="945"/>
      <c r="AE28" s="946"/>
      <c r="AF28" s="947">
        <v>52</v>
      </c>
      <c r="AG28" s="945"/>
      <c r="AH28" s="945"/>
      <c r="AI28" s="945"/>
      <c r="AJ28" s="948"/>
      <c r="AK28" s="936">
        <v>140</v>
      </c>
      <c r="AL28" s="937"/>
      <c r="AM28" s="937"/>
      <c r="AN28" s="937"/>
      <c r="AO28" s="937"/>
      <c r="AP28" s="937" t="s">
        <v>549</v>
      </c>
      <c r="AQ28" s="937"/>
      <c r="AR28" s="937"/>
      <c r="AS28" s="937"/>
      <c r="AT28" s="937"/>
      <c r="AU28" s="937" t="s">
        <v>549</v>
      </c>
      <c r="AV28" s="937"/>
      <c r="AW28" s="937"/>
      <c r="AX28" s="937"/>
      <c r="AY28" s="937"/>
      <c r="AZ28" s="938" t="s">
        <v>549</v>
      </c>
      <c r="BA28" s="938"/>
      <c r="BB28" s="938"/>
      <c r="BC28" s="938"/>
      <c r="BD28" s="938"/>
      <c r="BE28" s="939"/>
      <c r="BF28" s="939"/>
      <c r="BG28" s="939"/>
      <c r="BH28" s="939"/>
      <c r="BI28" s="940"/>
      <c r="BJ28" s="226"/>
      <c r="BK28" s="226"/>
      <c r="BL28" s="226"/>
      <c r="BM28" s="226"/>
      <c r="BN28" s="226"/>
      <c r="BO28" s="235"/>
      <c r="BP28" s="235"/>
      <c r="BQ28" s="232">
        <v>22</v>
      </c>
      <c r="BR28" s="233"/>
      <c r="BS28" s="886"/>
      <c r="BT28" s="887"/>
      <c r="BU28" s="887"/>
      <c r="BV28" s="887"/>
      <c r="BW28" s="887"/>
      <c r="BX28" s="887"/>
      <c r="BY28" s="887"/>
      <c r="BZ28" s="887"/>
      <c r="CA28" s="887"/>
      <c r="CB28" s="887"/>
      <c r="CC28" s="887"/>
      <c r="CD28" s="887"/>
      <c r="CE28" s="887"/>
      <c r="CF28" s="887"/>
      <c r="CG28" s="908"/>
      <c r="CH28" s="883"/>
      <c r="CI28" s="884"/>
      <c r="CJ28" s="884"/>
      <c r="CK28" s="884"/>
      <c r="CL28" s="885"/>
      <c r="CM28" s="883"/>
      <c r="CN28" s="884"/>
      <c r="CO28" s="884"/>
      <c r="CP28" s="884"/>
      <c r="CQ28" s="885"/>
      <c r="CR28" s="883"/>
      <c r="CS28" s="884"/>
      <c r="CT28" s="884"/>
      <c r="CU28" s="884"/>
      <c r="CV28" s="885"/>
      <c r="CW28" s="883"/>
      <c r="CX28" s="884"/>
      <c r="CY28" s="884"/>
      <c r="CZ28" s="884"/>
      <c r="DA28" s="885"/>
      <c r="DB28" s="883"/>
      <c r="DC28" s="884"/>
      <c r="DD28" s="884"/>
      <c r="DE28" s="884"/>
      <c r="DF28" s="885"/>
      <c r="DG28" s="883"/>
      <c r="DH28" s="884"/>
      <c r="DI28" s="884"/>
      <c r="DJ28" s="884"/>
      <c r="DK28" s="885"/>
      <c r="DL28" s="883"/>
      <c r="DM28" s="884"/>
      <c r="DN28" s="884"/>
      <c r="DO28" s="884"/>
      <c r="DP28" s="885"/>
      <c r="DQ28" s="883"/>
      <c r="DR28" s="884"/>
      <c r="DS28" s="884"/>
      <c r="DT28" s="884"/>
      <c r="DU28" s="885"/>
      <c r="DV28" s="886"/>
      <c r="DW28" s="887"/>
      <c r="DX28" s="887"/>
      <c r="DY28" s="887"/>
      <c r="DZ28" s="888"/>
      <c r="EA28" s="224"/>
    </row>
    <row r="29" spans="1:131" ht="26.25" customHeight="1" x14ac:dyDescent="0.15">
      <c r="A29" s="236">
        <v>2</v>
      </c>
      <c r="B29" s="924" t="s">
        <v>391</v>
      </c>
      <c r="C29" s="925"/>
      <c r="D29" s="925"/>
      <c r="E29" s="925"/>
      <c r="F29" s="925"/>
      <c r="G29" s="925"/>
      <c r="H29" s="925"/>
      <c r="I29" s="925"/>
      <c r="J29" s="925"/>
      <c r="K29" s="925"/>
      <c r="L29" s="925"/>
      <c r="M29" s="925"/>
      <c r="N29" s="925"/>
      <c r="O29" s="925"/>
      <c r="P29" s="926"/>
      <c r="Q29" s="932">
        <v>233</v>
      </c>
      <c r="R29" s="933"/>
      <c r="S29" s="933"/>
      <c r="T29" s="933"/>
      <c r="U29" s="933"/>
      <c r="V29" s="933">
        <v>230</v>
      </c>
      <c r="W29" s="933"/>
      <c r="X29" s="933"/>
      <c r="Y29" s="933"/>
      <c r="Z29" s="933"/>
      <c r="AA29" s="933">
        <v>3</v>
      </c>
      <c r="AB29" s="933"/>
      <c r="AC29" s="933"/>
      <c r="AD29" s="933"/>
      <c r="AE29" s="934"/>
      <c r="AF29" s="929">
        <v>3</v>
      </c>
      <c r="AG29" s="930"/>
      <c r="AH29" s="930"/>
      <c r="AI29" s="930"/>
      <c r="AJ29" s="931"/>
      <c r="AK29" s="874">
        <v>72</v>
      </c>
      <c r="AL29" s="865"/>
      <c r="AM29" s="865"/>
      <c r="AN29" s="865"/>
      <c r="AO29" s="865"/>
      <c r="AP29" s="865" t="s">
        <v>549</v>
      </c>
      <c r="AQ29" s="865"/>
      <c r="AR29" s="865"/>
      <c r="AS29" s="865"/>
      <c r="AT29" s="865"/>
      <c r="AU29" s="865" t="s">
        <v>549</v>
      </c>
      <c r="AV29" s="865"/>
      <c r="AW29" s="865"/>
      <c r="AX29" s="865"/>
      <c r="AY29" s="865"/>
      <c r="AZ29" s="935" t="s">
        <v>549</v>
      </c>
      <c r="BA29" s="935"/>
      <c r="BB29" s="935"/>
      <c r="BC29" s="935"/>
      <c r="BD29" s="935"/>
      <c r="BE29" s="866"/>
      <c r="BF29" s="866"/>
      <c r="BG29" s="866"/>
      <c r="BH29" s="866"/>
      <c r="BI29" s="867"/>
      <c r="BJ29" s="226"/>
      <c r="BK29" s="226"/>
      <c r="BL29" s="226"/>
      <c r="BM29" s="226"/>
      <c r="BN29" s="226"/>
      <c r="BO29" s="235"/>
      <c r="BP29" s="235"/>
      <c r="BQ29" s="232">
        <v>23</v>
      </c>
      <c r="BR29" s="233"/>
      <c r="BS29" s="886"/>
      <c r="BT29" s="887"/>
      <c r="BU29" s="887"/>
      <c r="BV29" s="887"/>
      <c r="BW29" s="887"/>
      <c r="BX29" s="887"/>
      <c r="BY29" s="887"/>
      <c r="BZ29" s="887"/>
      <c r="CA29" s="887"/>
      <c r="CB29" s="887"/>
      <c r="CC29" s="887"/>
      <c r="CD29" s="887"/>
      <c r="CE29" s="887"/>
      <c r="CF29" s="887"/>
      <c r="CG29" s="908"/>
      <c r="CH29" s="883"/>
      <c r="CI29" s="884"/>
      <c r="CJ29" s="884"/>
      <c r="CK29" s="884"/>
      <c r="CL29" s="885"/>
      <c r="CM29" s="883"/>
      <c r="CN29" s="884"/>
      <c r="CO29" s="884"/>
      <c r="CP29" s="884"/>
      <c r="CQ29" s="885"/>
      <c r="CR29" s="883"/>
      <c r="CS29" s="884"/>
      <c r="CT29" s="884"/>
      <c r="CU29" s="884"/>
      <c r="CV29" s="885"/>
      <c r="CW29" s="883"/>
      <c r="CX29" s="884"/>
      <c r="CY29" s="884"/>
      <c r="CZ29" s="884"/>
      <c r="DA29" s="885"/>
      <c r="DB29" s="883"/>
      <c r="DC29" s="884"/>
      <c r="DD29" s="884"/>
      <c r="DE29" s="884"/>
      <c r="DF29" s="885"/>
      <c r="DG29" s="883"/>
      <c r="DH29" s="884"/>
      <c r="DI29" s="884"/>
      <c r="DJ29" s="884"/>
      <c r="DK29" s="885"/>
      <c r="DL29" s="883"/>
      <c r="DM29" s="884"/>
      <c r="DN29" s="884"/>
      <c r="DO29" s="884"/>
      <c r="DP29" s="885"/>
      <c r="DQ29" s="883"/>
      <c r="DR29" s="884"/>
      <c r="DS29" s="884"/>
      <c r="DT29" s="884"/>
      <c r="DU29" s="885"/>
      <c r="DV29" s="886"/>
      <c r="DW29" s="887"/>
      <c r="DX29" s="887"/>
      <c r="DY29" s="887"/>
      <c r="DZ29" s="888"/>
      <c r="EA29" s="224"/>
    </row>
    <row r="30" spans="1:131" ht="26.25" customHeight="1" x14ac:dyDescent="0.15">
      <c r="A30" s="236">
        <v>3</v>
      </c>
      <c r="B30" s="924" t="s">
        <v>392</v>
      </c>
      <c r="C30" s="925"/>
      <c r="D30" s="925"/>
      <c r="E30" s="925"/>
      <c r="F30" s="925"/>
      <c r="G30" s="925"/>
      <c r="H30" s="925"/>
      <c r="I30" s="925"/>
      <c r="J30" s="925"/>
      <c r="K30" s="925"/>
      <c r="L30" s="925"/>
      <c r="M30" s="925"/>
      <c r="N30" s="925"/>
      <c r="O30" s="925"/>
      <c r="P30" s="926"/>
      <c r="Q30" s="932">
        <v>206</v>
      </c>
      <c r="R30" s="933"/>
      <c r="S30" s="933"/>
      <c r="T30" s="933"/>
      <c r="U30" s="933"/>
      <c r="V30" s="933">
        <v>199</v>
      </c>
      <c r="W30" s="933"/>
      <c r="X30" s="933"/>
      <c r="Y30" s="933"/>
      <c r="Z30" s="933"/>
      <c r="AA30" s="933">
        <v>6</v>
      </c>
      <c r="AB30" s="933"/>
      <c r="AC30" s="933"/>
      <c r="AD30" s="933"/>
      <c r="AE30" s="934"/>
      <c r="AF30" s="929">
        <v>630</v>
      </c>
      <c r="AG30" s="930"/>
      <c r="AH30" s="930"/>
      <c r="AI30" s="930"/>
      <c r="AJ30" s="931"/>
      <c r="AK30" s="874" t="s">
        <v>549</v>
      </c>
      <c r="AL30" s="865"/>
      <c r="AM30" s="865"/>
      <c r="AN30" s="865"/>
      <c r="AO30" s="865"/>
      <c r="AP30" s="865">
        <v>164</v>
      </c>
      <c r="AQ30" s="865"/>
      <c r="AR30" s="865"/>
      <c r="AS30" s="865"/>
      <c r="AT30" s="865"/>
      <c r="AU30" s="865" t="s">
        <v>549</v>
      </c>
      <c r="AV30" s="865"/>
      <c r="AW30" s="865"/>
      <c r="AX30" s="865"/>
      <c r="AY30" s="865"/>
      <c r="AZ30" s="935" t="s">
        <v>549</v>
      </c>
      <c r="BA30" s="935"/>
      <c r="BB30" s="935"/>
      <c r="BC30" s="935"/>
      <c r="BD30" s="935"/>
      <c r="BE30" s="866" t="s">
        <v>393</v>
      </c>
      <c r="BF30" s="866"/>
      <c r="BG30" s="866"/>
      <c r="BH30" s="866"/>
      <c r="BI30" s="867"/>
      <c r="BJ30" s="226"/>
      <c r="BK30" s="226"/>
      <c r="BL30" s="226"/>
      <c r="BM30" s="226"/>
      <c r="BN30" s="226"/>
      <c r="BO30" s="235"/>
      <c r="BP30" s="235"/>
      <c r="BQ30" s="232">
        <v>24</v>
      </c>
      <c r="BR30" s="233"/>
      <c r="BS30" s="886"/>
      <c r="BT30" s="887"/>
      <c r="BU30" s="887"/>
      <c r="BV30" s="887"/>
      <c r="BW30" s="887"/>
      <c r="BX30" s="887"/>
      <c r="BY30" s="887"/>
      <c r="BZ30" s="887"/>
      <c r="CA30" s="887"/>
      <c r="CB30" s="887"/>
      <c r="CC30" s="887"/>
      <c r="CD30" s="887"/>
      <c r="CE30" s="887"/>
      <c r="CF30" s="887"/>
      <c r="CG30" s="908"/>
      <c r="CH30" s="883"/>
      <c r="CI30" s="884"/>
      <c r="CJ30" s="884"/>
      <c r="CK30" s="884"/>
      <c r="CL30" s="885"/>
      <c r="CM30" s="883"/>
      <c r="CN30" s="884"/>
      <c r="CO30" s="884"/>
      <c r="CP30" s="884"/>
      <c r="CQ30" s="885"/>
      <c r="CR30" s="883"/>
      <c r="CS30" s="884"/>
      <c r="CT30" s="884"/>
      <c r="CU30" s="884"/>
      <c r="CV30" s="885"/>
      <c r="CW30" s="883"/>
      <c r="CX30" s="884"/>
      <c r="CY30" s="884"/>
      <c r="CZ30" s="884"/>
      <c r="DA30" s="885"/>
      <c r="DB30" s="883"/>
      <c r="DC30" s="884"/>
      <c r="DD30" s="884"/>
      <c r="DE30" s="884"/>
      <c r="DF30" s="885"/>
      <c r="DG30" s="883"/>
      <c r="DH30" s="884"/>
      <c r="DI30" s="884"/>
      <c r="DJ30" s="884"/>
      <c r="DK30" s="885"/>
      <c r="DL30" s="883"/>
      <c r="DM30" s="884"/>
      <c r="DN30" s="884"/>
      <c r="DO30" s="884"/>
      <c r="DP30" s="885"/>
      <c r="DQ30" s="883"/>
      <c r="DR30" s="884"/>
      <c r="DS30" s="884"/>
      <c r="DT30" s="884"/>
      <c r="DU30" s="885"/>
      <c r="DV30" s="886"/>
      <c r="DW30" s="887"/>
      <c r="DX30" s="887"/>
      <c r="DY30" s="887"/>
      <c r="DZ30" s="888"/>
      <c r="EA30" s="224"/>
    </row>
    <row r="31" spans="1:131" ht="26.25" customHeight="1" x14ac:dyDescent="0.15">
      <c r="A31" s="236">
        <v>4</v>
      </c>
      <c r="B31" s="924"/>
      <c r="C31" s="925"/>
      <c r="D31" s="925"/>
      <c r="E31" s="925"/>
      <c r="F31" s="925"/>
      <c r="G31" s="925"/>
      <c r="H31" s="925"/>
      <c r="I31" s="925"/>
      <c r="J31" s="925"/>
      <c r="K31" s="925"/>
      <c r="L31" s="925"/>
      <c r="M31" s="925"/>
      <c r="N31" s="925"/>
      <c r="O31" s="925"/>
      <c r="P31" s="926"/>
      <c r="Q31" s="932"/>
      <c r="R31" s="933"/>
      <c r="S31" s="933"/>
      <c r="T31" s="933"/>
      <c r="U31" s="933"/>
      <c r="V31" s="933"/>
      <c r="W31" s="933"/>
      <c r="X31" s="933"/>
      <c r="Y31" s="933"/>
      <c r="Z31" s="933"/>
      <c r="AA31" s="933"/>
      <c r="AB31" s="933"/>
      <c r="AC31" s="933"/>
      <c r="AD31" s="933"/>
      <c r="AE31" s="934"/>
      <c r="AF31" s="929"/>
      <c r="AG31" s="930"/>
      <c r="AH31" s="930"/>
      <c r="AI31" s="930"/>
      <c r="AJ31" s="931"/>
      <c r="AK31" s="874"/>
      <c r="AL31" s="865"/>
      <c r="AM31" s="865"/>
      <c r="AN31" s="865"/>
      <c r="AO31" s="865"/>
      <c r="AP31" s="865"/>
      <c r="AQ31" s="865"/>
      <c r="AR31" s="865"/>
      <c r="AS31" s="865"/>
      <c r="AT31" s="865"/>
      <c r="AU31" s="865"/>
      <c r="AV31" s="865"/>
      <c r="AW31" s="865"/>
      <c r="AX31" s="865"/>
      <c r="AY31" s="865"/>
      <c r="AZ31" s="935"/>
      <c r="BA31" s="935"/>
      <c r="BB31" s="935"/>
      <c r="BC31" s="935"/>
      <c r="BD31" s="935"/>
      <c r="BE31" s="866"/>
      <c r="BF31" s="866"/>
      <c r="BG31" s="866"/>
      <c r="BH31" s="866"/>
      <c r="BI31" s="867"/>
      <c r="BJ31" s="226"/>
      <c r="BK31" s="226"/>
      <c r="BL31" s="226"/>
      <c r="BM31" s="226"/>
      <c r="BN31" s="226"/>
      <c r="BO31" s="235"/>
      <c r="BP31" s="235"/>
      <c r="BQ31" s="232">
        <v>25</v>
      </c>
      <c r="BR31" s="233"/>
      <c r="BS31" s="886"/>
      <c r="BT31" s="887"/>
      <c r="BU31" s="887"/>
      <c r="BV31" s="887"/>
      <c r="BW31" s="887"/>
      <c r="BX31" s="887"/>
      <c r="BY31" s="887"/>
      <c r="BZ31" s="887"/>
      <c r="CA31" s="887"/>
      <c r="CB31" s="887"/>
      <c r="CC31" s="887"/>
      <c r="CD31" s="887"/>
      <c r="CE31" s="887"/>
      <c r="CF31" s="887"/>
      <c r="CG31" s="908"/>
      <c r="CH31" s="883"/>
      <c r="CI31" s="884"/>
      <c r="CJ31" s="884"/>
      <c r="CK31" s="884"/>
      <c r="CL31" s="885"/>
      <c r="CM31" s="883"/>
      <c r="CN31" s="884"/>
      <c r="CO31" s="884"/>
      <c r="CP31" s="884"/>
      <c r="CQ31" s="885"/>
      <c r="CR31" s="883"/>
      <c r="CS31" s="884"/>
      <c r="CT31" s="884"/>
      <c r="CU31" s="884"/>
      <c r="CV31" s="885"/>
      <c r="CW31" s="883"/>
      <c r="CX31" s="884"/>
      <c r="CY31" s="884"/>
      <c r="CZ31" s="884"/>
      <c r="DA31" s="885"/>
      <c r="DB31" s="883"/>
      <c r="DC31" s="884"/>
      <c r="DD31" s="884"/>
      <c r="DE31" s="884"/>
      <c r="DF31" s="885"/>
      <c r="DG31" s="883"/>
      <c r="DH31" s="884"/>
      <c r="DI31" s="884"/>
      <c r="DJ31" s="884"/>
      <c r="DK31" s="885"/>
      <c r="DL31" s="883"/>
      <c r="DM31" s="884"/>
      <c r="DN31" s="884"/>
      <c r="DO31" s="884"/>
      <c r="DP31" s="885"/>
      <c r="DQ31" s="883"/>
      <c r="DR31" s="884"/>
      <c r="DS31" s="884"/>
      <c r="DT31" s="884"/>
      <c r="DU31" s="885"/>
      <c r="DV31" s="886"/>
      <c r="DW31" s="887"/>
      <c r="DX31" s="887"/>
      <c r="DY31" s="887"/>
      <c r="DZ31" s="888"/>
      <c r="EA31" s="224"/>
    </row>
    <row r="32" spans="1:131" ht="26.25" customHeight="1" x14ac:dyDescent="0.15">
      <c r="A32" s="236">
        <v>5</v>
      </c>
      <c r="B32" s="924"/>
      <c r="C32" s="925"/>
      <c r="D32" s="925"/>
      <c r="E32" s="925"/>
      <c r="F32" s="925"/>
      <c r="G32" s="925"/>
      <c r="H32" s="925"/>
      <c r="I32" s="925"/>
      <c r="J32" s="925"/>
      <c r="K32" s="925"/>
      <c r="L32" s="925"/>
      <c r="M32" s="925"/>
      <c r="N32" s="925"/>
      <c r="O32" s="925"/>
      <c r="P32" s="926"/>
      <c r="Q32" s="932"/>
      <c r="R32" s="933"/>
      <c r="S32" s="933"/>
      <c r="T32" s="933"/>
      <c r="U32" s="933"/>
      <c r="V32" s="933"/>
      <c r="W32" s="933"/>
      <c r="X32" s="933"/>
      <c r="Y32" s="933"/>
      <c r="Z32" s="933"/>
      <c r="AA32" s="933"/>
      <c r="AB32" s="933"/>
      <c r="AC32" s="933"/>
      <c r="AD32" s="933"/>
      <c r="AE32" s="934"/>
      <c r="AF32" s="929"/>
      <c r="AG32" s="930"/>
      <c r="AH32" s="930"/>
      <c r="AI32" s="930"/>
      <c r="AJ32" s="931"/>
      <c r="AK32" s="874"/>
      <c r="AL32" s="865"/>
      <c r="AM32" s="865"/>
      <c r="AN32" s="865"/>
      <c r="AO32" s="865"/>
      <c r="AP32" s="865"/>
      <c r="AQ32" s="865"/>
      <c r="AR32" s="865"/>
      <c r="AS32" s="865"/>
      <c r="AT32" s="865"/>
      <c r="AU32" s="865"/>
      <c r="AV32" s="865"/>
      <c r="AW32" s="865"/>
      <c r="AX32" s="865"/>
      <c r="AY32" s="865"/>
      <c r="AZ32" s="935"/>
      <c r="BA32" s="935"/>
      <c r="BB32" s="935"/>
      <c r="BC32" s="935"/>
      <c r="BD32" s="935"/>
      <c r="BE32" s="866"/>
      <c r="BF32" s="866"/>
      <c r="BG32" s="866"/>
      <c r="BH32" s="866"/>
      <c r="BI32" s="867"/>
      <c r="BJ32" s="226"/>
      <c r="BK32" s="226"/>
      <c r="BL32" s="226"/>
      <c r="BM32" s="226"/>
      <c r="BN32" s="226"/>
      <c r="BO32" s="235"/>
      <c r="BP32" s="235"/>
      <c r="BQ32" s="232">
        <v>26</v>
      </c>
      <c r="BR32" s="233"/>
      <c r="BS32" s="886"/>
      <c r="BT32" s="887"/>
      <c r="BU32" s="887"/>
      <c r="BV32" s="887"/>
      <c r="BW32" s="887"/>
      <c r="BX32" s="887"/>
      <c r="BY32" s="887"/>
      <c r="BZ32" s="887"/>
      <c r="CA32" s="887"/>
      <c r="CB32" s="887"/>
      <c r="CC32" s="887"/>
      <c r="CD32" s="887"/>
      <c r="CE32" s="887"/>
      <c r="CF32" s="887"/>
      <c r="CG32" s="908"/>
      <c r="CH32" s="883"/>
      <c r="CI32" s="884"/>
      <c r="CJ32" s="884"/>
      <c r="CK32" s="884"/>
      <c r="CL32" s="885"/>
      <c r="CM32" s="883"/>
      <c r="CN32" s="884"/>
      <c r="CO32" s="884"/>
      <c r="CP32" s="884"/>
      <c r="CQ32" s="885"/>
      <c r="CR32" s="883"/>
      <c r="CS32" s="884"/>
      <c r="CT32" s="884"/>
      <c r="CU32" s="884"/>
      <c r="CV32" s="885"/>
      <c r="CW32" s="883"/>
      <c r="CX32" s="884"/>
      <c r="CY32" s="884"/>
      <c r="CZ32" s="884"/>
      <c r="DA32" s="885"/>
      <c r="DB32" s="883"/>
      <c r="DC32" s="884"/>
      <c r="DD32" s="884"/>
      <c r="DE32" s="884"/>
      <c r="DF32" s="885"/>
      <c r="DG32" s="883"/>
      <c r="DH32" s="884"/>
      <c r="DI32" s="884"/>
      <c r="DJ32" s="884"/>
      <c r="DK32" s="885"/>
      <c r="DL32" s="883"/>
      <c r="DM32" s="884"/>
      <c r="DN32" s="884"/>
      <c r="DO32" s="884"/>
      <c r="DP32" s="885"/>
      <c r="DQ32" s="883"/>
      <c r="DR32" s="884"/>
      <c r="DS32" s="884"/>
      <c r="DT32" s="884"/>
      <c r="DU32" s="885"/>
      <c r="DV32" s="886"/>
      <c r="DW32" s="887"/>
      <c r="DX32" s="887"/>
      <c r="DY32" s="887"/>
      <c r="DZ32" s="888"/>
      <c r="EA32" s="224"/>
    </row>
    <row r="33" spans="1:131" ht="26.25" customHeight="1" x14ac:dyDescent="0.15">
      <c r="A33" s="236">
        <v>6</v>
      </c>
      <c r="B33" s="924"/>
      <c r="C33" s="925"/>
      <c r="D33" s="925"/>
      <c r="E33" s="925"/>
      <c r="F33" s="925"/>
      <c r="G33" s="925"/>
      <c r="H33" s="925"/>
      <c r="I33" s="925"/>
      <c r="J33" s="925"/>
      <c r="K33" s="925"/>
      <c r="L33" s="925"/>
      <c r="M33" s="925"/>
      <c r="N33" s="925"/>
      <c r="O33" s="925"/>
      <c r="P33" s="926"/>
      <c r="Q33" s="932"/>
      <c r="R33" s="933"/>
      <c r="S33" s="933"/>
      <c r="T33" s="933"/>
      <c r="U33" s="933"/>
      <c r="V33" s="933"/>
      <c r="W33" s="933"/>
      <c r="X33" s="933"/>
      <c r="Y33" s="933"/>
      <c r="Z33" s="933"/>
      <c r="AA33" s="933"/>
      <c r="AB33" s="933"/>
      <c r="AC33" s="933"/>
      <c r="AD33" s="933"/>
      <c r="AE33" s="934"/>
      <c r="AF33" s="929"/>
      <c r="AG33" s="930"/>
      <c r="AH33" s="930"/>
      <c r="AI33" s="930"/>
      <c r="AJ33" s="931"/>
      <c r="AK33" s="874"/>
      <c r="AL33" s="865"/>
      <c r="AM33" s="865"/>
      <c r="AN33" s="865"/>
      <c r="AO33" s="865"/>
      <c r="AP33" s="865"/>
      <c r="AQ33" s="865"/>
      <c r="AR33" s="865"/>
      <c r="AS33" s="865"/>
      <c r="AT33" s="865"/>
      <c r="AU33" s="865"/>
      <c r="AV33" s="865"/>
      <c r="AW33" s="865"/>
      <c r="AX33" s="865"/>
      <c r="AY33" s="865"/>
      <c r="AZ33" s="935"/>
      <c r="BA33" s="935"/>
      <c r="BB33" s="935"/>
      <c r="BC33" s="935"/>
      <c r="BD33" s="935"/>
      <c r="BE33" s="866"/>
      <c r="BF33" s="866"/>
      <c r="BG33" s="866"/>
      <c r="BH33" s="866"/>
      <c r="BI33" s="867"/>
      <c r="BJ33" s="226"/>
      <c r="BK33" s="226"/>
      <c r="BL33" s="226"/>
      <c r="BM33" s="226"/>
      <c r="BN33" s="226"/>
      <c r="BO33" s="235"/>
      <c r="BP33" s="235"/>
      <c r="BQ33" s="232">
        <v>27</v>
      </c>
      <c r="BR33" s="233"/>
      <c r="BS33" s="886"/>
      <c r="BT33" s="887"/>
      <c r="BU33" s="887"/>
      <c r="BV33" s="887"/>
      <c r="BW33" s="887"/>
      <c r="BX33" s="887"/>
      <c r="BY33" s="887"/>
      <c r="BZ33" s="887"/>
      <c r="CA33" s="887"/>
      <c r="CB33" s="887"/>
      <c r="CC33" s="887"/>
      <c r="CD33" s="887"/>
      <c r="CE33" s="887"/>
      <c r="CF33" s="887"/>
      <c r="CG33" s="908"/>
      <c r="CH33" s="883"/>
      <c r="CI33" s="884"/>
      <c r="CJ33" s="884"/>
      <c r="CK33" s="884"/>
      <c r="CL33" s="885"/>
      <c r="CM33" s="883"/>
      <c r="CN33" s="884"/>
      <c r="CO33" s="884"/>
      <c r="CP33" s="884"/>
      <c r="CQ33" s="885"/>
      <c r="CR33" s="883"/>
      <c r="CS33" s="884"/>
      <c r="CT33" s="884"/>
      <c r="CU33" s="884"/>
      <c r="CV33" s="885"/>
      <c r="CW33" s="883"/>
      <c r="CX33" s="884"/>
      <c r="CY33" s="884"/>
      <c r="CZ33" s="884"/>
      <c r="DA33" s="885"/>
      <c r="DB33" s="883"/>
      <c r="DC33" s="884"/>
      <c r="DD33" s="884"/>
      <c r="DE33" s="884"/>
      <c r="DF33" s="885"/>
      <c r="DG33" s="883"/>
      <c r="DH33" s="884"/>
      <c r="DI33" s="884"/>
      <c r="DJ33" s="884"/>
      <c r="DK33" s="885"/>
      <c r="DL33" s="883"/>
      <c r="DM33" s="884"/>
      <c r="DN33" s="884"/>
      <c r="DO33" s="884"/>
      <c r="DP33" s="885"/>
      <c r="DQ33" s="883"/>
      <c r="DR33" s="884"/>
      <c r="DS33" s="884"/>
      <c r="DT33" s="884"/>
      <c r="DU33" s="885"/>
      <c r="DV33" s="886"/>
      <c r="DW33" s="887"/>
      <c r="DX33" s="887"/>
      <c r="DY33" s="887"/>
      <c r="DZ33" s="888"/>
      <c r="EA33" s="224"/>
    </row>
    <row r="34" spans="1:131" ht="26.25" customHeight="1" x14ac:dyDescent="0.15">
      <c r="A34" s="236">
        <v>7</v>
      </c>
      <c r="B34" s="924"/>
      <c r="C34" s="925"/>
      <c r="D34" s="925"/>
      <c r="E34" s="925"/>
      <c r="F34" s="925"/>
      <c r="G34" s="925"/>
      <c r="H34" s="925"/>
      <c r="I34" s="925"/>
      <c r="J34" s="925"/>
      <c r="K34" s="925"/>
      <c r="L34" s="925"/>
      <c r="M34" s="925"/>
      <c r="N34" s="925"/>
      <c r="O34" s="925"/>
      <c r="P34" s="926"/>
      <c r="Q34" s="932"/>
      <c r="R34" s="933"/>
      <c r="S34" s="933"/>
      <c r="T34" s="933"/>
      <c r="U34" s="933"/>
      <c r="V34" s="933"/>
      <c r="W34" s="933"/>
      <c r="X34" s="933"/>
      <c r="Y34" s="933"/>
      <c r="Z34" s="933"/>
      <c r="AA34" s="933"/>
      <c r="AB34" s="933"/>
      <c r="AC34" s="933"/>
      <c r="AD34" s="933"/>
      <c r="AE34" s="934"/>
      <c r="AF34" s="929"/>
      <c r="AG34" s="930"/>
      <c r="AH34" s="930"/>
      <c r="AI34" s="930"/>
      <c r="AJ34" s="931"/>
      <c r="AK34" s="874"/>
      <c r="AL34" s="865"/>
      <c r="AM34" s="865"/>
      <c r="AN34" s="865"/>
      <c r="AO34" s="865"/>
      <c r="AP34" s="865"/>
      <c r="AQ34" s="865"/>
      <c r="AR34" s="865"/>
      <c r="AS34" s="865"/>
      <c r="AT34" s="865"/>
      <c r="AU34" s="865"/>
      <c r="AV34" s="865"/>
      <c r="AW34" s="865"/>
      <c r="AX34" s="865"/>
      <c r="AY34" s="865"/>
      <c r="AZ34" s="935"/>
      <c r="BA34" s="935"/>
      <c r="BB34" s="935"/>
      <c r="BC34" s="935"/>
      <c r="BD34" s="935"/>
      <c r="BE34" s="866"/>
      <c r="BF34" s="866"/>
      <c r="BG34" s="866"/>
      <c r="BH34" s="866"/>
      <c r="BI34" s="867"/>
      <c r="BJ34" s="226"/>
      <c r="BK34" s="226"/>
      <c r="BL34" s="226"/>
      <c r="BM34" s="226"/>
      <c r="BN34" s="226"/>
      <c r="BO34" s="235"/>
      <c r="BP34" s="235"/>
      <c r="BQ34" s="232">
        <v>28</v>
      </c>
      <c r="BR34" s="233"/>
      <c r="BS34" s="886"/>
      <c r="BT34" s="887"/>
      <c r="BU34" s="887"/>
      <c r="BV34" s="887"/>
      <c r="BW34" s="887"/>
      <c r="BX34" s="887"/>
      <c r="BY34" s="887"/>
      <c r="BZ34" s="887"/>
      <c r="CA34" s="887"/>
      <c r="CB34" s="887"/>
      <c r="CC34" s="887"/>
      <c r="CD34" s="887"/>
      <c r="CE34" s="887"/>
      <c r="CF34" s="887"/>
      <c r="CG34" s="908"/>
      <c r="CH34" s="883"/>
      <c r="CI34" s="884"/>
      <c r="CJ34" s="884"/>
      <c r="CK34" s="884"/>
      <c r="CL34" s="885"/>
      <c r="CM34" s="883"/>
      <c r="CN34" s="884"/>
      <c r="CO34" s="884"/>
      <c r="CP34" s="884"/>
      <c r="CQ34" s="885"/>
      <c r="CR34" s="883"/>
      <c r="CS34" s="884"/>
      <c r="CT34" s="884"/>
      <c r="CU34" s="884"/>
      <c r="CV34" s="885"/>
      <c r="CW34" s="883"/>
      <c r="CX34" s="884"/>
      <c r="CY34" s="884"/>
      <c r="CZ34" s="884"/>
      <c r="DA34" s="885"/>
      <c r="DB34" s="883"/>
      <c r="DC34" s="884"/>
      <c r="DD34" s="884"/>
      <c r="DE34" s="884"/>
      <c r="DF34" s="885"/>
      <c r="DG34" s="883"/>
      <c r="DH34" s="884"/>
      <c r="DI34" s="884"/>
      <c r="DJ34" s="884"/>
      <c r="DK34" s="885"/>
      <c r="DL34" s="883"/>
      <c r="DM34" s="884"/>
      <c r="DN34" s="884"/>
      <c r="DO34" s="884"/>
      <c r="DP34" s="885"/>
      <c r="DQ34" s="883"/>
      <c r="DR34" s="884"/>
      <c r="DS34" s="884"/>
      <c r="DT34" s="884"/>
      <c r="DU34" s="885"/>
      <c r="DV34" s="886"/>
      <c r="DW34" s="887"/>
      <c r="DX34" s="887"/>
      <c r="DY34" s="887"/>
      <c r="DZ34" s="888"/>
      <c r="EA34" s="224"/>
    </row>
    <row r="35" spans="1:131" ht="26.25" customHeight="1" x14ac:dyDescent="0.15">
      <c r="A35" s="236">
        <v>8</v>
      </c>
      <c r="B35" s="924"/>
      <c r="C35" s="925"/>
      <c r="D35" s="925"/>
      <c r="E35" s="925"/>
      <c r="F35" s="925"/>
      <c r="G35" s="925"/>
      <c r="H35" s="925"/>
      <c r="I35" s="925"/>
      <c r="J35" s="925"/>
      <c r="K35" s="925"/>
      <c r="L35" s="925"/>
      <c r="M35" s="925"/>
      <c r="N35" s="925"/>
      <c r="O35" s="925"/>
      <c r="P35" s="926"/>
      <c r="Q35" s="932"/>
      <c r="R35" s="933"/>
      <c r="S35" s="933"/>
      <c r="T35" s="933"/>
      <c r="U35" s="933"/>
      <c r="V35" s="933"/>
      <c r="W35" s="933"/>
      <c r="X35" s="933"/>
      <c r="Y35" s="933"/>
      <c r="Z35" s="933"/>
      <c r="AA35" s="933"/>
      <c r="AB35" s="933"/>
      <c r="AC35" s="933"/>
      <c r="AD35" s="933"/>
      <c r="AE35" s="934"/>
      <c r="AF35" s="929"/>
      <c r="AG35" s="930"/>
      <c r="AH35" s="930"/>
      <c r="AI35" s="930"/>
      <c r="AJ35" s="931"/>
      <c r="AK35" s="874"/>
      <c r="AL35" s="865"/>
      <c r="AM35" s="865"/>
      <c r="AN35" s="865"/>
      <c r="AO35" s="865"/>
      <c r="AP35" s="865"/>
      <c r="AQ35" s="865"/>
      <c r="AR35" s="865"/>
      <c r="AS35" s="865"/>
      <c r="AT35" s="865"/>
      <c r="AU35" s="865"/>
      <c r="AV35" s="865"/>
      <c r="AW35" s="865"/>
      <c r="AX35" s="865"/>
      <c r="AY35" s="865"/>
      <c r="AZ35" s="935"/>
      <c r="BA35" s="935"/>
      <c r="BB35" s="935"/>
      <c r="BC35" s="935"/>
      <c r="BD35" s="935"/>
      <c r="BE35" s="866"/>
      <c r="BF35" s="866"/>
      <c r="BG35" s="866"/>
      <c r="BH35" s="866"/>
      <c r="BI35" s="867"/>
      <c r="BJ35" s="226"/>
      <c r="BK35" s="226"/>
      <c r="BL35" s="226"/>
      <c r="BM35" s="226"/>
      <c r="BN35" s="226"/>
      <c r="BO35" s="235"/>
      <c r="BP35" s="235"/>
      <c r="BQ35" s="232">
        <v>29</v>
      </c>
      <c r="BR35" s="233"/>
      <c r="BS35" s="886"/>
      <c r="BT35" s="887"/>
      <c r="BU35" s="887"/>
      <c r="BV35" s="887"/>
      <c r="BW35" s="887"/>
      <c r="BX35" s="887"/>
      <c r="BY35" s="887"/>
      <c r="BZ35" s="887"/>
      <c r="CA35" s="887"/>
      <c r="CB35" s="887"/>
      <c r="CC35" s="887"/>
      <c r="CD35" s="887"/>
      <c r="CE35" s="887"/>
      <c r="CF35" s="887"/>
      <c r="CG35" s="908"/>
      <c r="CH35" s="883"/>
      <c r="CI35" s="884"/>
      <c r="CJ35" s="884"/>
      <c r="CK35" s="884"/>
      <c r="CL35" s="885"/>
      <c r="CM35" s="883"/>
      <c r="CN35" s="884"/>
      <c r="CO35" s="884"/>
      <c r="CP35" s="884"/>
      <c r="CQ35" s="885"/>
      <c r="CR35" s="883"/>
      <c r="CS35" s="884"/>
      <c r="CT35" s="884"/>
      <c r="CU35" s="884"/>
      <c r="CV35" s="885"/>
      <c r="CW35" s="883"/>
      <c r="CX35" s="884"/>
      <c r="CY35" s="884"/>
      <c r="CZ35" s="884"/>
      <c r="DA35" s="885"/>
      <c r="DB35" s="883"/>
      <c r="DC35" s="884"/>
      <c r="DD35" s="884"/>
      <c r="DE35" s="884"/>
      <c r="DF35" s="885"/>
      <c r="DG35" s="883"/>
      <c r="DH35" s="884"/>
      <c r="DI35" s="884"/>
      <c r="DJ35" s="884"/>
      <c r="DK35" s="885"/>
      <c r="DL35" s="883"/>
      <c r="DM35" s="884"/>
      <c r="DN35" s="884"/>
      <c r="DO35" s="884"/>
      <c r="DP35" s="885"/>
      <c r="DQ35" s="883"/>
      <c r="DR35" s="884"/>
      <c r="DS35" s="884"/>
      <c r="DT35" s="884"/>
      <c r="DU35" s="885"/>
      <c r="DV35" s="886"/>
      <c r="DW35" s="887"/>
      <c r="DX35" s="887"/>
      <c r="DY35" s="887"/>
      <c r="DZ35" s="888"/>
      <c r="EA35" s="224"/>
    </row>
    <row r="36" spans="1:131" ht="26.25" customHeight="1" x14ac:dyDescent="0.15">
      <c r="A36" s="236">
        <v>9</v>
      </c>
      <c r="B36" s="924"/>
      <c r="C36" s="925"/>
      <c r="D36" s="925"/>
      <c r="E36" s="925"/>
      <c r="F36" s="925"/>
      <c r="G36" s="925"/>
      <c r="H36" s="925"/>
      <c r="I36" s="925"/>
      <c r="J36" s="925"/>
      <c r="K36" s="925"/>
      <c r="L36" s="925"/>
      <c r="M36" s="925"/>
      <c r="N36" s="925"/>
      <c r="O36" s="925"/>
      <c r="P36" s="926"/>
      <c r="Q36" s="932"/>
      <c r="R36" s="933"/>
      <c r="S36" s="933"/>
      <c r="T36" s="933"/>
      <c r="U36" s="933"/>
      <c r="V36" s="933"/>
      <c r="W36" s="933"/>
      <c r="X36" s="933"/>
      <c r="Y36" s="933"/>
      <c r="Z36" s="933"/>
      <c r="AA36" s="933"/>
      <c r="AB36" s="933"/>
      <c r="AC36" s="933"/>
      <c r="AD36" s="933"/>
      <c r="AE36" s="934"/>
      <c r="AF36" s="929"/>
      <c r="AG36" s="930"/>
      <c r="AH36" s="930"/>
      <c r="AI36" s="930"/>
      <c r="AJ36" s="931"/>
      <c r="AK36" s="874"/>
      <c r="AL36" s="865"/>
      <c r="AM36" s="865"/>
      <c r="AN36" s="865"/>
      <c r="AO36" s="865"/>
      <c r="AP36" s="865"/>
      <c r="AQ36" s="865"/>
      <c r="AR36" s="865"/>
      <c r="AS36" s="865"/>
      <c r="AT36" s="865"/>
      <c r="AU36" s="865"/>
      <c r="AV36" s="865"/>
      <c r="AW36" s="865"/>
      <c r="AX36" s="865"/>
      <c r="AY36" s="865"/>
      <c r="AZ36" s="935"/>
      <c r="BA36" s="935"/>
      <c r="BB36" s="935"/>
      <c r="BC36" s="935"/>
      <c r="BD36" s="935"/>
      <c r="BE36" s="866"/>
      <c r="BF36" s="866"/>
      <c r="BG36" s="866"/>
      <c r="BH36" s="866"/>
      <c r="BI36" s="867"/>
      <c r="BJ36" s="226"/>
      <c r="BK36" s="226"/>
      <c r="BL36" s="226"/>
      <c r="BM36" s="226"/>
      <c r="BN36" s="226"/>
      <c r="BO36" s="235"/>
      <c r="BP36" s="235"/>
      <c r="BQ36" s="232">
        <v>30</v>
      </c>
      <c r="BR36" s="233"/>
      <c r="BS36" s="886"/>
      <c r="BT36" s="887"/>
      <c r="BU36" s="887"/>
      <c r="BV36" s="887"/>
      <c r="BW36" s="887"/>
      <c r="BX36" s="887"/>
      <c r="BY36" s="887"/>
      <c r="BZ36" s="887"/>
      <c r="CA36" s="887"/>
      <c r="CB36" s="887"/>
      <c r="CC36" s="887"/>
      <c r="CD36" s="887"/>
      <c r="CE36" s="887"/>
      <c r="CF36" s="887"/>
      <c r="CG36" s="908"/>
      <c r="CH36" s="883"/>
      <c r="CI36" s="884"/>
      <c r="CJ36" s="884"/>
      <c r="CK36" s="884"/>
      <c r="CL36" s="885"/>
      <c r="CM36" s="883"/>
      <c r="CN36" s="884"/>
      <c r="CO36" s="884"/>
      <c r="CP36" s="884"/>
      <c r="CQ36" s="885"/>
      <c r="CR36" s="883"/>
      <c r="CS36" s="884"/>
      <c r="CT36" s="884"/>
      <c r="CU36" s="884"/>
      <c r="CV36" s="885"/>
      <c r="CW36" s="883"/>
      <c r="CX36" s="884"/>
      <c r="CY36" s="884"/>
      <c r="CZ36" s="884"/>
      <c r="DA36" s="885"/>
      <c r="DB36" s="883"/>
      <c r="DC36" s="884"/>
      <c r="DD36" s="884"/>
      <c r="DE36" s="884"/>
      <c r="DF36" s="885"/>
      <c r="DG36" s="883"/>
      <c r="DH36" s="884"/>
      <c r="DI36" s="884"/>
      <c r="DJ36" s="884"/>
      <c r="DK36" s="885"/>
      <c r="DL36" s="883"/>
      <c r="DM36" s="884"/>
      <c r="DN36" s="884"/>
      <c r="DO36" s="884"/>
      <c r="DP36" s="885"/>
      <c r="DQ36" s="883"/>
      <c r="DR36" s="884"/>
      <c r="DS36" s="884"/>
      <c r="DT36" s="884"/>
      <c r="DU36" s="885"/>
      <c r="DV36" s="886"/>
      <c r="DW36" s="887"/>
      <c r="DX36" s="887"/>
      <c r="DY36" s="887"/>
      <c r="DZ36" s="888"/>
      <c r="EA36" s="224"/>
    </row>
    <row r="37" spans="1:131" ht="26.25" customHeight="1" x14ac:dyDescent="0.15">
      <c r="A37" s="236">
        <v>10</v>
      </c>
      <c r="B37" s="924"/>
      <c r="C37" s="925"/>
      <c r="D37" s="925"/>
      <c r="E37" s="925"/>
      <c r="F37" s="925"/>
      <c r="G37" s="925"/>
      <c r="H37" s="925"/>
      <c r="I37" s="925"/>
      <c r="J37" s="925"/>
      <c r="K37" s="925"/>
      <c r="L37" s="925"/>
      <c r="M37" s="925"/>
      <c r="N37" s="925"/>
      <c r="O37" s="925"/>
      <c r="P37" s="926"/>
      <c r="Q37" s="932"/>
      <c r="R37" s="933"/>
      <c r="S37" s="933"/>
      <c r="T37" s="933"/>
      <c r="U37" s="933"/>
      <c r="V37" s="933"/>
      <c r="W37" s="933"/>
      <c r="X37" s="933"/>
      <c r="Y37" s="933"/>
      <c r="Z37" s="933"/>
      <c r="AA37" s="933"/>
      <c r="AB37" s="933"/>
      <c r="AC37" s="933"/>
      <c r="AD37" s="933"/>
      <c r="AE37" s="934"/>
      <c r="AF37" s="929"/>
      <c r="AG37" s="930"/>
      <c r="AH37" s="930"/>
      <c r="AI37" s="930"/>
      <c r="AJ37" s="931"/>
      <c r="AK37" s="874"/>
      <c r="AL37" s="865"/>
      <c r="AM37" s="865"/>
      <c r="AN37" s="865"/>
      <c r="AO37" s="865"/>
      <c r="AP37" s="865"/>
      <c r="AQ37" s="865"/>
      <c r="AR37" s="865"/>
      <c r="AS37" s="865"/>
      <c r="AT37" s="865"/>
      <c r="AU37" s="865"/>
      <c r="AV37" s="865"/>
      <c r="AW37" s="865"/>
      <c r="AX37" s="865"/>
      <c r="AY37" s="865"/>
      <c r="AZ37" s="935"/>
      <c r="BA37" s="935"/>
      <c r="BB37" s="935"/>
      <c r="BC37" s="935"/>
      <c r="BD37" s="935"/>
      <c r="BE37" s="866"/>
      <c r="BF37" s="866"/>
      <c r="BG37" s="866"/>
      <c r="BH37" s="866"/>
      <c r="BI37" s="867"/>
      <c r="BJ37" s="226"/>
      <c r="BK37" s="226"/>
      <c r="BL37" s="226"/>
      <c r="BM37" s="226"/>
      <c r="BN37" s="226"/>
      <c r="BO37" s="235"/>
      <c r="BP37" s="235"/>
      <c r="BQ37" s="232">
        <v>31</v>
      </c>
      <c r="BR37" s="233"/>
      <c r="BS37" s="886"/>
      <c r="BT37" s="887"/>
      <c r="BU37" s="887"/>
      <c r="BV37" s="887"/>
      <c r="BW37" s="887"/>
      <c r="BX37" s="887"/>
      <c r="BY37" s="887"/>
      <c r="BZ37" s="887"/>
      <c r="CA37" s="887"/>
      <c r="CB37" s="887"/>
      <c r="CC37" s="887"/>
      <c r="CD37" s="887"/>
      <c r="CE37" s="887"/>
      <c r="CF37" s="887"/>
      <c r="CG37" s="908"/>
      <c r="CH37" s="883"/>
      <c r="CI37" s="884"/>
      <c r="CJ37" s="884"/>
      <c r="CK37" s="884"/>
      <c r="CL37" s="885"/>
      <c r="CM37" s="883"/>
      <c r="CN37" s="884"/>
      <c r="CO37" s="884"/>
      <c r="CP37" s="884"/>
      <c r="CQ37" s="885"/>
      <c r="CR37" s="883"/>
      <c r="CS37" s="884"/>
      <c r="CT37" s="884"/>
      <c r="CU37" s="884"/>
      <c r="CV37" s="885"/>
      <c r="CW37" s="883"/>
      <c r="CX37" s="884"/>
      <c r="CY37" s="884"/>
      <c r="CZ37" s="884"/>
      <c r="DA37" s="885"/>
      <c r="DB37" s="883"/>
      <c r="DC37" s="884"/>
      <c r="DD37" s="884"/>
      <c r="DE37" s="884"/>
      <c r="DF37" s="885"/>
      <c r="DG37" s="883"/>
      <c r="DH37" s="884"/>
      <c r="DI37" s="884"/>
      <c r="DJ37" s="884"/>
      <c r="DK37" s="885"/>
      <c r="DL37" s="883"/>
      <c r="DM37" s="884"/>
      <c r="DN37" s="884"/>
      <c r="DO37" s="884"/>
      <c r="DP37" s="885"/>
      <c r="DQ37" s="883"/>
      <c r="DR37" s="884"/>
      <c r="DS37" s="884"/>
      <c r="DT37" s="884"/>
      <c r="DU37" s="885"/>
      <c r="DV37" s="886"/>
      <c r="DW37" s="887"/>
      <c r="DX37" s="887"/>
      <c r="DY37" s="887"/>
      <c r="DZ37" s="888"/>
      <c r="EA37" s="224"/>
    </row>
    <row r="38" spans="1:131" ht="26.25" customHeight="1" x14ac:dyDescent="0.15">
      <c r="A38" s="236">
        <v>11</v>
      </c>
      <c r="B38" s="924"/>
      <c r="C38" s="925"/>
      <c r="D38" s="925"/>
      <c r="E38" s="925"/>
      <c r="F38" s="925"/>
      <c r="G38" s="925"/>
      <c r="H38" s="925"/>
      <c r="I38" s="925"/>
      <c r="J38" s="925"/>
      <c r="K38" s="925"/>
      <c r="L38" s="925"/>
      <c r="M38" s="925"/>
      <c r="N38" s="925"/>
      <c r="O38" s="925"/>
      <c r="P38" s="926"/>
      <c r="Q38" s="932"/>
      <c r="R38" s="933"/>
      <c r="S38" s="933"/>
      <c r="T38" s="933"/>
      <c r="U38" s="933"/>
      <c r="V38" s="933"/>
      <c r="W38" s="933"/>
      <c r="X38" s="933"/>
      <c r="Y38" s="933"/>
      <c r="Z38" s="933"/>
      <c r="AA38" s="933"/>
      <c r="AB38" s="933"/>
      <c r="AC38" s="933"/>
      <c r="AD38" s="933"/>
      <c r="AE38" s="934"/>
      <c r="AF38" s="929"/>
      <c r="AG38" s="930"/>
      <c r="AH38" s="930"/>
      <c r="AI38" s="930"/>
      <c r="AJ38" s="931"/>
      <c r="AK38" s="874"/>
      <c r="AL38" s="865"/>
      <c r="AM38" s="865"/>
      <c r="AN38" s="865"/>
      <c r="AO38" s="865"/>
      <c r="AP38" s="865"/>
      <c r="AQ38" s="865"/>
      <c r="AR38" s="865"/>
      <c r="AS38" s="865"/>
      <c r="AT38" s="865"/>
      <c r="AU38" s="865"/>
      <c r="AV38" s="865"/>
      <c r="AW38" s="865"/>
      <c r="AX38" s="865"/>
      <c r="AY38" s="865"/>
      <c r="AZ38" s="935"/>
      <c r="BA38" s="935"/>
      <c r="BB38" s="935"/>
      <c r="BC38" s="935"/>
      <c r="BD38" s="935"/>
      <c r="BE38" s="866"/>
      <c r="BF38" s="866"/>
      <c r="BG38" s="866"/>
      <c r="BH38" s="866"/>
      <c r="BI38" s="867"/>
      <c r="BJ38" s="226"/>
      <c r="BK38" s="226"/>
      <c r="BL38" s="226"/>
      <c r="BM38" s="226"/>
      <c r="BN38" s="226"/>
      <c r="BO38" s="235"/>
      <c r="BP38" s="235"/>
      <c r="BQ38" s="232">
        <v>32</v>
      </c>
      <c r="BR38" s="233"/>
      <c r="BS38" s="886"/>
      <c r="BT38" s="887"/>
      <c r="BU38" s="887"/>
      <c r="BV38" s="887"/>
      <c r="BW38" s="887"/>
      <c r="BX38" s="887"/>
      <c r="BY38" s="887"/>
      <c r="BZ38" s="887"/>
      <c r="CA38" s="887"/>
      <c r="CB38" s="887"/>
      <c r="CC38" s="887"/>
      <c r="CD38" s="887"/>
      <c r="CE38" s="887"/>
      <c r="CF38" s="887"/>
      <c r="CG38" s="908"/>
      <c r="CH38" s="883"/>
      <c r="CI38" s="884"/>
      <c r="CJ38" s="884"/>
      <c r="CK38" s="884"/>
      <c r="CL38" s="885"/>
      <c r="CM38" s="883"/>
      <c r="CN38" s="884"/>
      <c r="CO38" s="884"/>
      <c r="CP38" s="884"/>
      <c r="CQ38" s="885"/>
      <c r="CR38" s="883"/>
      <c r="CS38" s="884"/>
      <c r="CT38" s="884"/>
      <c r="CU38" s="884"/>
      <c r="CV38" s="885"/>
      <c r="CW38" s="883"/>
      <c r="CX38" s="884"/>
      <c r="CY38" s="884"/>
      <c r="CZ38" s="884"/>
      <c r="DA38" s="885"/>
      <c r="DB38" s="883"/>
      <c r="DC38" s="884"/>
      <c r="DD38" s="884"/>
      <c r="DE38" s="884"/>
      <c r="DF38" s="885"/>
      <c r="DG38" s="883"/>
      <c r="DH38" s="884"/>
      <c r="DI38" s="884"/>
      <c r="DJ38" s="884"/>
      <c r="DK38" s="885"/>
      <c r="DL38" s="883"/>
      <c r="DM38" s="884"/>
      <c r="DN38" s="884"/>
      <c r="DO38" s="884"/>
      <c r="DP38" s="885"/>
      <c r="DQ38" s="883"/>
      <c r="DR38" s="884"/>
      <c r="DS38" s="884"/>
      <c r="DT38" s="884"/>
      <c r="DU38" s="885"/>
      <c r="DV38" s="886"/>
      <c r="DW38" s="887"/>
      <c r="DX38" s="887"/>
      <c r="DY38" s="887"/>
      <c r="DZ38" s="888"/>
      <c r="EA38" s="224"/>
    </row>
    <row r="39" spans="1:131" ht="26.25" customHeight="1" x14ac:dyDescent="0.15">
      <c r="A39" s="236">
        <v>12</v>
      </c>
      <c r="B39" s="924"/>
      <c r="C39" s="925"/>
      <c r="D39" s="925"/>
      <c r="E39" s="925"/>
      <c r="F39" s="925"/>
      <c r="G39" s="925"/>
      <c r="H39" s="925"/>
      <c r="I39" s="925"/>
      <c r="J39" s="925"/>
      <c r="K39" s="925"/>
      <c r="L39" s="925"/>
      <c r="M39" s="925"/>
      <c r="N39" s="925"/>
      <c r="O39" s="925"/>
      <c r="P39" s="926"/>
      <c r="Q39" s="932"/>
      <c r="R39" s="933"/>
      <c r="S39" s="933"/>
      <c r="T39" s="933"/>
      <c r="U39" s="933"/>
      <c r="V39" s="933"/>
      <c r="W39" s="933"/>
      <c r="X39" s="933"/>
      <c r="Y39" s="933"/>
      <c r="Z39" s="933"/>
      <c r="AA39" s="933"/>
      <c r="AB39" s="933"/>
      <c r="AC39" s="933"/>
      <c r="AD39" s="933"/>
      <c r="AE39" s="934"/>
      <c r="AF39" s="929"/>
      <c r="AG39" s="930"/>
      <c r="AH39" s="930"/>
      <c r="AI39" s="930"/>
      <c r="AJ39" s="931"/>
      <c r="AK39" s="874"/>
      <c r="AL39" s="865"/>
      <c r="AM39" s="865"/>
      <c r="AN39" s="865"/>
      <c r="AO39" s="865"/>
      <c r="AP39" s="865"/>
      <c r="AQ39" s="865"/>
      <c r="AR39" s="865"/>
      <c r="AS39" s="865"/>
      <c r="AT39" s="865"/>
      <c r="AU39" s="865"/>
      <c r="AV39" s="865"/>
      <c r="AW39" s="865"/>
      <c r="AX39" s="865"/>
      <c r="AY39" s="865"/>
      <c r="AZ39" s="935"/>
      <c r="BA39" s="935"/>
      <c r="BB39" s="935"/>
      <c r="BC39" s="935"/>
      <c r="BD39" s="935"/>
      <c r="BE39" s="866"/>
      <c r="BF39" s="866"/>
      <c r="BG39" s="866"/>
      <c r="BH39" s="866"/>
      <c r="BI39" s="867"/>
      <c r="BJ39" s="226"/>
      <c r="BK39" s="226"/>
      <c r="BL39" s="226"/>
      <c r="BM39" s="226"/>
      <c r="BN39" s="226"/>
      <c r="BO39" s="235"/>
      <c r="BP39" s="235"/>
      <c r="BQ39" s="232">
        <v>33</v>
      </c>
      <c r="BR39" s="233"/>
      <c r="BS39" s="886"/>
      <c r="BT39" s="887"/>
      <c r="BU39" s="887"/>
      <c r="BV39" s="887"/>
      <c r="BW39" s="887"/>
      <c r="BX39" s="887"/>
      <c r="BY39" s="887"/>
      <c r="BZ39" s="887"/>
      <c r="CA39" s="887"/>
      <c r="CB39" s="887"/>
      <c r="CC39" s="887"/>
      <c r="CD39" s="887"/>
      <c r="CE39" s="887"/>
      <c r="CF39" s="887"/>
      <c r="CG39" s="908"/>
      <c r="CH39" s="883"/>
      <c r="CI39" s="884"/>
      <c r="CJ39" s="884"/>
      <c r="CK39" s="884"/>
      <c r="CL39" s="885"/>
      <c r="CM39" s="883"/>
      <c r="CN39" s="884"/>
      <c r="CO39" s="884"/>
      <c r="CP39" s="884"/>
      <c r="CQ39" s="885"/>
      <c r="CR39" s="883"/>
      <c r="CS39" s="884"/>
      <c r="CT39" s="884"/>
      <c r="CU39" s="884"/>
      <c r="CV39" s="885"/>
      <c r="CW39" s="883"/>
      <c r="CX39" s="884"/>
      <c r="CY39" s="884"/>
      <c r="CZ39" s="884"/>
      <c r="DA39" s="885"/>
      <c r="DB39" s="883"/>
      <c r="DC39" s="884"/>
      <c r="DD39" s="884"/>
      <c r="DE39" s="884"/>
      <c r="DF39" s="885"/>
      <c r="DG39" s="883"/>
      <c r="DH39" s="884"/>
      <c r="DI39" s="884"/>
      <c r="DJ39" s="884"/>
      <c r="DK39" s="885"/>
      <c r="DL39" s="883"/>
      <c r="DM39" s="884"/>
      <c r="DN39" s="884"/>
      <c r="DO39" s="884"/>
      <c r="DP39" s="885"/>
      <c r="DQ39" s="883"/>
      <c r="DR39" s="884"/>
      <c r="DS39" s="884"/>
      <c r="DT39" s="884"/>
      <c r="DU39" s="885"/>
      <c r="DV39" s="886"/>
      <c r="DW39" s="887"/>
      <c r="DX39" s="887"/>
      <c r="DY39" s="887"/>
      <c r="DZ39" s="888"/>
      <c r="EA39" s="224"/>
    </row>
    <row r="40" spans="1:131" ht="26.25" customHeight="1" x14ac:dyDescent="0.15">
      <c r="A40" s="232">
        <v>13</v>
      </c>
      <c r="B40" s="924"/>
      <c r="C40" s="925"/>
      <c r="D40" s="925"/>
      <c r="E40" s="925"/>
      <c r="F40" s="925"/>
      <c r="G40" s="925"/>
      <c r="H40" s="925"/>
      <c r="I40" s="925"/>
      <c r="J40" s="925"/>
      <c r="K40" s="925"/>
      <c r="L40" s="925"/>
      <c r="M40" s="925"/>
      <c r="N40" s="925"/>
      <c r="O40" s="925"/>
      <c r="P40" s="926"/>
      <c r="Q40" s="932"/>
      <c r="R40" s="933"/>
      <c r="S40" s="933"/>
      <c r="T40" s="933"/>
      <c r="U40" s="933"/>
      <c r="V40" s="933"/>
      <c r="W40" s="933"/>
      <c r="X40" s="933"/>
      <c r="Y40" s="933"/>
      <c r="Z40" s="933"/>
      <c r="AA40" s="933"/>
      <c r="AB40" s="933"/>
      <c r="AC40" s="933"/>
      <c r="AD40" s="933"/>
      <c r="AE40" s="934"/>
      <c r="AF40" s="929"/>
      <c r="AG40" s="930"/>
      <c r="AH40" s="930"/>
      <c r="AI40" s="930"/>
      <c r="AJ40" s="931"/>
      <c r="AK40" s="874"/>
      <c r="AL40" s="865"/>
      <c r="AM40" s="865"/>
      <c r="AN40" s="865"/>
      <c r="AO40" s="865"/>
      <c r="AP40" s="865"/>
      <c r="AQ40" s="865"/>
      <c r="AR40" s="865"/>
      <c r="AS40" s="865"/>
      <c r="AT40" s="865"/>
      <c r="AU40" s="865"/>
      <c r="AV40" s="865"/>
      <c r="AW40" s="865"/>
      <c r="AX40" s="865"/>
      <c r="AY40" s="865"/>
      <c r="AZ40" s="935"/>
      <c r="BA40" s="935"/>
      <c r="BB40" s="935"/>
      <c r="BC40" s="935"/>
      <c r="BD40" s="935"/>
      <c r="BE40" s="866"/>
      <c r="BF40" s="866"/>
      <c r="BG40" s="866"/>
      <c r="BH40" s="866"/>
      <c r="BI40" s="867"/>
      <c r="BJ40" s="226"/>
      <c r="BK40" s="226"/>
      <c r="BL40" s="226"/>
      <c r="BM40" s="226"/>
      <c r="BN40" s="226"/>
      <c r="BO40" s="235"/>
      <c r="BP40" s="235"/>
      <c r="BQ40" s="232">
        <v>34</v>
      </c>
      <c r="BR40" s="233"/>
      <c r="BS40" s="886"/>
      <c r="BT40" s="887"/>
      <c r="BU40" s="887"/>
      <c r="BV40" s="887"/>
      <c r="BW40" s="887"/>
      <c r="BX40" s="887"/>
      <c r="BY40" s="887"/>
      <c r="BZ40" s="887"/>
      <c r="CA40" s="887"/>
      <c r="CB40" s="887"/>
      <c r="CC40" s="887"/>
      <c r="CD40" s="887"/>
      <c r="CE40" s="887"/>
      <c r="CF40" s="887"/>
      <c r="CG40" s="908"/>
      <c r="CH40" s="883"/>
      <c r="CI40" s="884"/>
      <c r="CJ40" s="884"/>
      <c r="CK40" s="884"/>
      <c r="CL40" s="885"/>
      <c r="CM40" s="883"/>
      <c r="CN40" s="884"/>
      <c r="CO40" s="884"/>
      <c r="CP40" s="884"/>
      <c r="CQ40" s="885"/>
      <c r="CR40" s="883"/>
      <c r="CS40" s="884"/>
      <c r="CT40" s="884"/>
      <c r="CU40" s="884"/>
      <c r="CV40" s="885"/>
      <c r="CW40" s="883"/>
      <c r="CX40" s="884"/>
      <c r="CY40" s="884"/>
      <c r="CZ40" s="884"/>
      <c r="DA40" s="885"/>
      <c r="DB40" s="883"/>
      <c r="DC40" s="884"/>
      <c r="DD40" s="884"/>
      <c r="DE40" s="884"/>
      <c r="DF40" s="885"/>
      <c r="DG40" s="883"/>
      <c r="DH40" s="884"/>
      <c r="DI40" s="884"/>
      <c r="DJ40" s="884"/>
      <c r="DK40" s="885"/>
      <c r="DL40" s="883"/>
      <c r="DM40" s="884"/>
      <c r="DN40" s="884"/>
      <c r="DO40" s="884"/>
      <c r="DP40" s="885"/>
      <c r="DQ40" s="883"/>
      <c r="DR40" s="884"/>
      <c r="DS40" s="884"/>
      <c r="DT40" s="884"/>
      <c r="DU40" s="885"/>
      <c r="DV40" s="886"/>
      <c r="DW40" s="887"/>
      <c r="DX40" s="887"/>
      <c r="DY40" s="887"/>
      <c r="DZ40" s="888"/>
      <c r="EA40" s="224"/>
    </row>
    <row r="41" spans="1:131" ht="26.25" customHeight="1" x14ac:dyDescent="0.15">
      <c r="A41" s="232">
        <v>14</v>
      </c>
      <c r="B41" s="924"/>
      <c r="C41" s="925"/>
      <c r="D41" s="925"/>
      <c r="E41" s="925"/>
      <c r="F41" s="925"/>
      <c r="G41" s="925"/>
      <c r="H41" s="925"/>
      <c r="I41" s="925"/>
      <c r="J41" s="925"/>
      <c r="K41" s="925"/>
      <c r="L41" s="925"/>
      <c r="M41" s="925"/>
      <c r="N41" s="925"/>
      <c r="O41" s="925"/>
      <c r="P41" s="926"/>
      <c r="Q41" s="932"/>
      <c r="R41" s="933"/>
      <c r="S41" s="933"/>
      <c r="T41" s="933"/>
      <c r="U41" s="933"/>
      <c r="V41" s="933"/>
      <c r="W41" s="933"/>
      <c r="X41" s="933"/>
      <c r="Y41" s="933"/>
      <c r="Z41" s="933"/>
      <c r="AA41" s="933"/>
      <c r="AB41" s="933"/>
      <c r="AC41" s="933"/>
      <c r="AD41" s="933"/>
      <c r="AE41" s="934"/>
      <c r="AF41" s="929"/>
      <c r="AG41" s="930"/>
      <c r="AH41" s="930"/>
      <c r="AI41" s="930"/>
      <c r="AJ41" s="931"/>
      <c r="AK41" s="874"/>
      <c r="AL41" s="865"/>
      <c r="AM41" s="865"/>
      <c r="AN41" s="865"/>
      <c r="AO41" s="865"/>
      <c r="AP41" s="865"/>
      <c r="AQ41" s="865"/>
      <c r="AR41" s="865"/>
      <c r="AS41" s="865"/>
      <c r="AT41" s="865"/>
      <c r="AU41" s="865"/>
      <c r="AV41" s="865"/>
      <c r="AW41" s="865"/>
      <c r="AX41" s="865"/>
      <c r="AY41" s="865"/>
      <c r="AZ41" s="935"/>
      <c r="BA41" s="935"/>
      <c r="BB41" s="935"/>
      <c r="BC41" s="935"/>
      <c r="BD41" s="935"/>
      <c r="BE41" s="866"/>
      <c r="BF41" s="866"/>
      <c r="BG41" s="866"/>
      <c r="BH41" s="866"/>
      <c r="BI41" s="867"/>
      <c r="BJ41" s="226"/>
      <c r="BK41" s="226"/>
      <c r="BL41" s="226"/>
      <c r="BM41" s="226"/>
      <c r="BN41" s="226"/>
      <c r="BO41" s="235"/>
      <c r="BP41" s="235"/>
      <c r="BQ41" s="232">
        <v>35</v>
      </c>
      <c r="BR41" s="233"/>
      <c r="BS41" s="886"/>
      <c r="BT41" s="887"/>
      <c r="BU41" s="887"/>
      <c r="BV41" s="887"/>
      <c r="BW41" s="887"/>
      <c r="BX41" s="887"/>
      <c r="BY41" s="887"/>
      <c r="BZ41" s="887"/>
      <c r="CA41" s="887"/>
      <c r="CB41" s="887"/>
      <c r="CC41" s="887"/>
      <c r="CD41" s="887"/>
      <c r="CE41" s="887"/>
      <c r="CF41" s="887"/>
      <c r="CG41" s="908"/>
      <c r="CH41" s="883"/>
      <c r="CI41" s="884"/>
      <c r="CJ41" s="884"/>
      <c r="CK41" s="884"/>
      <c r="CL41" s="885"/>
      <c r="CM41" s="883"/>
      <c r="CN41" s="884"/>
      <c r="CO41" s="884"/>
      <c r="CP41" s="884"/>
      <c r="CQ41" s="885"/>
      <c r="CR41" s="883"/>
      <c r="CS41" s="884"/>
      <c r="CT41" s="884"/>
      <c r="CU41" s="884"/>
      <c r="CV41" s="885"/>
      <c r="CW41" s="883"/>
      <c r="CX41" s="884"/>
      <c r="CY41" s="884"/>
      <c r="CZ41" s="884"/>
      <c r="DA41" s="885"/>
      <c r="DB41" s="883"/>
      <c r="DC41" s="884"/>
      <c r="DD41" s="884"/>
      <c r="DE41" s="884"/>
      <c r="DF41" s="885"/>
      <c r="DG41" s="883"/>
      <c r="DH41" s="884"/>
      <c r="DI41" s="884"/>
      <c r="DJ41" s="884"/>
      <c r="DK41" s="885"/>
      <c r="DL41" s="883"/>
      <c r="DM41" s="884"/>
      <c r="DN41" s="884"/>
      <c r="DO41" s="884"/>
      <c r="DP41" s="885"/>
      <c r="DQ41" s="883"/>
      <c r="DR41" s="884"/>
      <c r="DS41" s="884"/>
      <c r="DT41" s="884"/>
      <c r="DU41" s="885"/>
      <c r="DV41" s="886"/>
      <c r="DW41" s="887"/>
      <c r="DX41" s="887"/>
      <c r="DY41" s="887"/>
      <c r="DZ41" s="888"/>
      <c r="EA41" s="224"/>
    </row>
    <row r="42" spans="1:131" ht="26.25" customHeight="1" x14ac:dyDescent="0.15">
      <c r="A42" s="232">
        <v>15</v>
      </c>
      <c r="B42" s="924"/>
      <c r="C42" s="925"/>
      <c r="D42" s="925"/>
      <c r="E42" s="925"/>
      <c r="F42" s="925"/>
      <c r="G42" s="925"/>
      <c r="H42" s="925"/>
      <c r="I42" s="925"/>
      <c r="J42" s="925"/>
      <c r="K42" s="925"/>
      <c r="L42" s="925"/>
      <c r="M42" s="925"/>
      <c r="N42" s="925"/>
      <c r="O42" s="925"/>
      <c r="P42" s="926"/>
      <c r="Q42" s="932"/>
      <c r="R42" s="933"/>
      <c r="S42" s="933"/>
      <c r="T42" s="933"/>
      <c r="U42" s="933"/>
      <c r="V42" s="933"/>
      <c r="W42" s="933"/>
      <c r="X42" s="933"/>
      <c r="Y42" s="933"/>
      <c r="Z42" s="933"/>
      <c r="AA42" s="933"/>
      <c r="AB42" s="933"/>
      <c r="AC42" s="933"/>
      <c r="AD42" s="933"/>
      <c r="AE42" s="934"/>
      <c r="AF42" s="929"/>
      <c r="AG42" s="930"/>
      <c r="AH42" s="930"/>
      <c r="AI42" s="930"/>
      <c r="AJ42" s="931"/>
      <c r="AK42" s="874"/>
      <c r="AL42" s="865"/>
      <c r="AM42" s="865"/>
      <c r="AN42" s="865"/>
      <c r="AO42" s="865"/>
      <c r="AP42" s="865"/>
      <c r="AQ42" s="865"/>
      <c r="AR42" s="865"/>
      <c r="AS42" s="865"/>
      <c r="AT42" s="865"/>
      <c r="AU42" s="865"/>
      <c r="AV42" s="865"/>
      <c r="AW42" s="865"/>
      <c r="AX42" s="865"/>
      <c r="AY42" s="865"/>
      <c r="AZ42" s="935"/>
      <c r="BA42" s="935"/>
      <c r="BB42" s="935"/>
      <c r="BC42" s="935"/>
      <c r="BD42" s="935"/>
      <c r="BE42" s="866"/>
      <c r="BF42" s="866"/>
      <c r="BG42" s="866"/>
      <c r="BH42" s="866"/>
      <c r="BI42" s="867"/>
      <c r="BJ42" s="226"/>
      <c r="BK42" s="226"/>
      <c r="BL42" s="226"/>
      <c r="BM42" s="226"/>
      <c r="BN42" s="226"/>
      <c r="BO42" s="235"/>
      <c r="BP42" s="235"/>
      <c r="BQ42" s="232">
        <v>36</v>
      </c>
      <c r="BR42" s="233"/>
      <c r="BS42" s="886"/>
      <c r="BT42" s="887"/>
      <c r="BU42" s="887"/>
      <c r="BV42" s="887"/>
      <c r="BW42" s="887"/>
      <c r="BX42" s="887"/>
      <c r="BY42" s="887"/>
      <c r="BZ42" s="887"/>
      <c r="CA42" s="887"/>
      <c r="CB42" s="887"/>
      <c r="CC42" s="887"/>
      <c r="CD42" s="887"/>
      <c r="CE42" s="887"/>
      <c r="CF42" s="887"/>
      <c r="CG42" s="908"/>
      <c r="CH42" s="883"/>
      <c r="CI42" s="884"/>
      <c r="CJ42" s="884"/>
      <c r="CK42" s="884"/>
      <c r="CL42" s="885"/>
      <c r="CM42" s="883"/>
      <c r="CN42" s="884"/>
      <c r="CO42" s="884"/>
      <c r="CP42" s="884"/>
      <c r="CQ42" s="885"/>
      <c r="CR42" s="883"/>
      <c r="CS42" s="884"/>
      <c r="CT42" s="884"/>
      <c r="CU42" s="884"/>
      <c r="CV42" s="885"/>
      <c r="CW42" s="883"/>
      <c r="CX42" s="884"/>
      <c r="CY42" s="884"/>
      <c r="CZ42" s="884"/>
      <c r="DA42" s="885"/>
      <c r="DB42" s="883"/>
      <c r="DC42" s="884"/>
      <c r="DD42" s="884"/>
      <c r="DE42" s="884"/>
      <c r="DF42" s="885"/>
      <c r="DG42" s="883"/>
      <c r="DH42" s="884"/>
      <c r="DI42" s="884"/>
      <c r="DJ42" s="884"/>
      <c r="DK42" s="885"/>
      <c r="DL42" s="883"/>
      <c r="DM42" s="884"/>
      <c r="DN42" s="884"/>
      <c r="DO42" s="884"/>
      <c r="DP42" s="885"/>
      <c r="DQ42" s="883"/>
      <c r="DR42" s="884"/>
      <c r="DS42" s="884"/>
      <c r="DT42" s="884"/>
      <c r="DU42" s="885"/>
      <c r="DV42" s="886"/>
      <c r="DW42" s="887"/>
      <c r="DX42" s="887"/>
      <c r="DY42" s="887"/>
      <c r="DZ42" s="888"/>
      <c r="EA42" s="224"/>
    </row>
    <row r="43" spans="1:131" ht="26.25" customHeight="1" x14ac:dyDescent="0.15">
      <c r="A43" s="232">
        <v>16</v>
      </c>
      <c r="B43" s="924"/>
      <c r="C43" s="925"/>
      <c r="D43" s="925"/>
      <c r="E43" s="925"/>
      <c r="F43" s="925"/>
      <c r="G43" s="925"/>
      <c r="H43" s="925"/>
      <c r="I43" s="925"/>
      <c r="J43" s="925"/>
      <c r="K43" s="925"/>
      <c r="L43" s="925"/>
      <c r="M43" s="925"/>
      <c r="N43" s="925"/>
      <c r="O43" s="925"/>
      <c r="P43" s="926"/>
      <c r="Q43" s="932"/>
      <c r="R43" s="933"/>
      <c r="S43" s="933"/>
      <c r="T43" s="933"/>
      <c r="U43" s="933"/>
      <c r="V43" s="933"/>
      <c r="W43" s="933"/>
      <c r="X43" s="933"/>
      <c r="Y43" s="933"/>
      <c r="Z43" s="933"/>
      <c r="AA43" s="933"/>
      <c r="AB43" s="933"/>
      <c r="AC43" s="933"/>
      <c r="AD43" s="933"/>
      <c r="AE43" s="934"/>
      <c r="AF43" s="929"/>
      <c r="AG43" s="930"/>
      <c r="AH43" s="930"/>
      <c r="AI43" s="930"/>
      <c r="AJ43" s="931"/>
      <c r="AK43" s="874"/>
      <c r="AL43" s="865"/>
      <c r="AM43" s="865"/>
      <c r="AN43" s="865"/>
      <c r="AO43" s="865"/>
      <c r="AP43" s="865"/>
      <c r="AQ43" s="865"/>
      <c r="AR43" s="865"/>
      <c r="AS43" s="865"/>
      <c r="AT43" s="865"/>
      <c r="AU43" s="865"/>
      <c r="AV43" s="865"/>
      <c r="AW43" s="865"/>
      <c r="AX43" s="865"/>
      <c r="AY43" s="865"/>
      <c r="AZ43" s="935"/>
      <c r="BA43" s="935"/>
      <c r="BB43" s="935"/>
      <c r="BC43" s="935"/>
      <c r="BD43" s="935"/>
      <c r="BE43" s="866"/>
      <c r="BF43" s="866"/>
      <c r="BG43" s="866"/>
      <c r="BH43" s="866"/>
      <c r="BI43" s="867"/>
      <c r="BJ43" s="226"/>
      <c r="BK43" s="226"/>
      <c r="BL43" s="226"/>
      <c r="BM43" s="226"/>
      <c r="BN43" s="226"/>
      <c r="BO43" s="235"/>
      <c r="BP43" s="235"/>
      <c r="BQ43" s="232">
        <v>37</v>
      </c>
      <c r="BR43" s="233"/>
      <c r="BS43" s="886"/>
      <c r="BT43" s="887"/>
      <c r="BU43" s="887"/>
      <c r="BV43" s="887"/>
      <c r="BW43" s="887"/>
      <c r="BX43" s="887"/>
      <c r="BY43" s="887"/>
      <c r="BZ43" s="887"/>
      <c r="CA43" s="887"/>
      <c r="CB43" s="887"/>
      <c r="CC43" s="887"/>
      <c r="CD43" s="887"/>
      <c r="CE43" s="887"/>
      <c r="CF43" s="887"/>
      <c r="CG43" s="908"/>
      <c r="CH43" s="883"/>
      <c r="CI43" s="884"/>
      <c r="CJ43" s="884"/>
      <c r="CK43" s="884"/>
      <c r="CL43" s="885"/>
      <c r="CM43" s="883"/>
      <c r="CN43" s="884"/>
      <c r="CO43" s="884"/>
      <c r="CP43" s="884"/>
      <c r="CQ43" s="885"/>
      <c r="CR43" s="883"/>
      <c r="CS43" s="884"/>
      <c r="CT43" s="884"/>
      <c r="CU43" s="884"/>
      <c r="CV43" s="885"/>
      <c r="CW43" s="883"/>
      <c r="CX43" s="884"/>
      <c r="CY43" s="884"/>
      <c r="CZ43" s="884"/>
      <c r="DA43" s="885"/>
      <c r="DB43" s="883"/>
      <c r="DC43" s="884"/>
      <c r="DD43" s="884"/>
      <c r="DE43" s="884"/>
      <c r="DF43" s="885"/>
      <c r="DG43" s="883"/>
      <c r="DH43" s="884"/>
      <c r="DI43" s="884"/>
      <c r="DJ43" s="884"/>
      <c r="DK43" s="885"/>
      <c r="DL43" s="883"/>
      <c r="DM43" s="884"/>
      <c r="DN43" s="884"/>
      <c r="DO43" s="884"/>
      <c r="DP43" s="885"/>
      <c r="DQ43" s="883"/>
      <c r="DR43" s="884"/>
      <c r="DS43" s="884"/>
      <c r="DT43" s="884"/>
      <c r="DU43" s="885"/>
      <c r="DV43" s="886"/>
      <c r="DW43" s="887"/>
      <c r="DX43" s="887"/>
      <c r="DY43" s="887"/>
      <c r="DZ43" s="888"/>
      <c r="EA43" s="224"/>
    </row>
    <row r="44" spans="1:131" ht="26.25" customHeight="1" x14ac:dyDescent="0.15">
      <c r="A44" s="232">
        <v>17</v>
      </c>
      <c r="B44" s="924"/>
      <c r="C44" s="925"/>
      <c r="D44" s="925"/>
      <c r="E44" s="925"/>
      <c r="F44" s="925"/>
      <c r="G44" s="925"/>
      <c r="H44" s="925"/>
      <c r="I44" s="925"/>
      <c r="J44" s="925"/>
      <c r="K44" s="925"/>
      <c r="L44" s="925"/>
      <c r="M44" s="925"/>
      <c r="N44" s="925"/>
      <c r="O44" s="925"/>
      <c r="P44" s="926"/>
      <c r="Q44" s="932"/>
      <c r="R44" s="933"/>
      <c r="S44" s="933"/>
      <c r="T44" s="933"/>
      <c r="U44" s="933"/>
      <c r="V44" s="933"/>
      <c r="W44" s="933"/>
      <c r="X44" s="933"/>
      <c r="Y44" s="933"/>
      <c r="Z44" s="933"/>
      <c r="AA44" s="933"/>
      <c r="AB44" s="933"/>
      <c r="AC44" s="933"/>
      <c r="AD44" s="933"/>
      <c r="AE44" s="934"/>
      <c r="AF44" s="929"/>
      <c r="AG44" s="930"/>
      <c r="AH44" s="930"/>
      <c r="AI44" s="930"/>
      <c r="AJ44" s="931"/>
      <c r="AK44" s="874"/>
      <c r="AL44" s="865"/>
      <c r="AM44" s="865"/>
      <c r="AN44" s="865"/>
      <c r="AO44" s="865"/>
      <c r="AP44" s="865"/>
      <c r="AQ44" s="865"/>
      <c r="AR44" s="865"/>
      <c r="AS44" s="865"/>
      <c r="AT44" s="865"/>
      <c r="AU44" s="865"/>
      <c r="AV44" s="865"/>
      <c r="AW44" s="865"/>
      <c r="AX44" s="865"/>
      <c r="AY44" s="865"/>
      <c r="AZ44" s="935"/>
      <c r="BA44" s="935"/>
      <c r="BB44" s="935"/>
      <c r="BC44" s="935"/>
      <c r="BD44" s="935"/>
      <c r="BE44" s="866"/>
      <c r="BF44" s="866"/>
      <c r="BG44" s="866"/>
      <c r="BH44" s="866"/>
      <c r="BI44" s="867"/>
      <c r="BJ44" s="226"/>
      <c r="BK44" s="226"/>
      <c r="BL44" s="226"/>
      <c r="BM44" s="226"/>
      <c r="BN44" s="226"/>
      <c r="BO44" s="235"/>
      <c r="BP44" s="235"/>
      <c r="BQ44" s="232">
        <v>38</v>
      </c>
      <c r="BR44" s="233"/>
      <c r="BS44" s="886"/>
      <c r="BT44" s="887"/>
      <c r="BU44" s="887"/>
      <c r="BV44" s="887"/>
      <c r="BW44" s="887"/>
      <c r="BX44" s="887"/>
      <c r="BY44" s="887"/>
      <c r="BZ44" s="887"/>
      <c r="CA44" s="887"/>
      <c r="CB44" s="887"/>
      <c r="CC44" s="887"/>
      <c r="CD44" s="887"/>
      <c r="CE44" s="887"/>
      <c r="CF44" s="887"/>
      <c r="CG44" s="908"/>
      <c r="CH44" s="883"/>
      <c r="CI44" s="884"/>
      <c r="CJ44" s="884"/>
      <c r="CK44" s="884"/>
      <c r="CL44" s="885"/>
      <c r="CM44" s="883"/>
      <c r="CN44" s="884"/>
      <c r="CO44" s="884"/>
      <c r="CP44" s="884"/>
      <c r="CQ44" s="885"/>
      <c r="CR44" s="883"/>
      <c r="CS44" s="884"/>
      <c r="CT44" s="884"/>
      <c r="CU44" s="884"/>
      <c r="CV44" s="885"/>
      <c r="CW44" s="883"/>
      <c r="CX44" s="884"/>
      <c r="CY44" s="884"/>
      <c r="CZ44" s="884"/>
      <c r="DA44" s="885"/>
      <c r="DB44" s="883"/>
      <c r="DC44" s="884"/>
      <c r="DD44" s="884"/>
      <c r="DE44" s="884"/>
      <c r="DF44" s="885"/>
      <c r="DG44" s="883"/>
      <c r="DH44" s="884"/>
      <c r="DI44" s="884"/>
      <c r="DJ44" s="884"/>
      <c r="DK44" s="885"/>
      <c r="DL44" s="883"/>
      <c r="DM44" s="884"/>
      <c r="DN44" s="884"/>
      <c r="DO44" s="884"/>
      <c r="DP44" s="885"/>
      <c r="DQ44" s="883"/>
      <c r="DR44" s="884"/>
      <c r="DS44" s="884"/>
      <c r="DT44" s="884"/>
      <c r="DU44" s="885"/>
      <c r="DV44" s="886"/>
      <c r="DW44" s="887"/>
      <c r="DX44" s="887"/>
      <c r="DY44" s="887"/>
      <c r="DZ44" s="888"/>
      <c r="EA44" s="224"/>
    </row>
    <row r="45" spans="1:131" ht="26.25" customHeight="1" x14ac:dyDescent="0.15">
      <c r="A45" s="232">
        <v>18</v>
      </c>
      <c r="B45" s="924"/>
      <c r="C45" s="925"/>
      <c r="D45" s="925"/>
      <c r="E45" s="925"/>
      <c r="F45" s="925"/>
      <c r="G45" s="925"/>
      <c r="H45" s="925"/>
      <c r="I45" s="925"/>
      <c r="J45" s="925"/>
      <c r="K45" s="925"/>
      <c r="L45" s="925"/>
      <c r="M45" s="925"/>
      <c r="N45" s="925"/>
      <c r="O45" s="925"/>
      <c r="P45" s="926"/>
      <c r="Q45" s="932"/>
      <c r="R45" s="933"/>
      <c r="S45" s="933"/>
      <c r="T45" s="933"/>
      <c r="U45" s="933"/>
      <c r="V45" s="933"/>
      <c r="W45" s="933"/>
      <c r="X45" s="933"/>
      <c r="Y45" s="933"/>
      <c r="Z45" s="933"/>
      <c r="AA45" s="933"/>
      <c r="AB45" s="933"/>
      <c r="AC45" s="933"/>
      <c r="AD45" s="933"/>
      <c r="AE45" s="934"/>
      <c r="AF45" s="929"/>
      <c r="AG45" s="930"/>
      <c r="AH45" s="930"/>
      <c r="AI45" s="930"/>
      <c r="AJ45" s="931"/>
      <c r="AK45" s="874"/>
      <c r="AL45" s="865"/>
      <c r="AM45" s="865"/>
      <c r="AN45" s="865"/>
      <c r="AO45" s="865"/>
      <c r="AP45" s="865"/>
      <c r="AQ45" s="865"/>
      <c r="AR45" s="865"/>
      <c r="AS45" s="865"/>
      <c r="AT45" s="865"/>
      <c r="AU45" s="865"/>
      <c r="AV45" s="865"/>
      <c r="AW45" s="865"/>
      <c r="AX45" s="865"/>
      <c r="AY45" s="865"/>
      <c r="AZ45" s="935"/>
      <c r="BA45" s="935"/>
      <c r="BB45" s="935"/>
      <c r="BC45" s="935"/>
      <c r="BD45" s="935"/>
      <c r="BE45" s="866"/>
      <c r="BF45" s="866"/>
      <c r="BG45" s="866"/>
      <c r="BH45" s="866"/>
      <c r="BI45" s="867"/>
      <c r="BJ45" s="226"/>
      <c r="BK45" s="226"/>
      <c r="BL45" s="226"/>
      <c r="BM45" s="226"/>
      <c r="BN45" s="226"/>
      <c r="BO45" s="235"/>
      <c r="BP45" s="235"/>
      <c r="BQ45" s="232">
        <v>39</v>
      </c>
      <c r="BR45" s="233"/>
      <c r="BS45" s="886"/>
      <c r="BT45" s="887"/>
      <c r="BU45" s="887"/>
      <c r="BV45" s="887"/>
      <c r="BW45" s="887"/>
      <c r="BX45" s="887"/>
      <c r="BY45" s="887"/>
      <c r="BZ45" s="887"/>
      <c r="CA45" s="887"/>
      <c r="CB45" s="887"/>
      <c r="CC45" s="887"/>
      <c r="CD45" s="887"/>
      <c r="CE45" s="887"/>
      <c r="CF45" s="887"/>
      <c r="CG45" s="908"/>
      <c r="CH45" s="883"/>
      <c r="CI45" s="884"/>
      <c r="CJ45" s="884"/>
      <c r="CK45" s="884"/>
      <c r="CL45" s="885"/>
      <c r="CM45" s="883"/>
      <c r="CN45" s="884"/>
      <c r="CO45" s="884"/>
      <c r="CP45" s="884"/>
      <c r="CQ45" s="885"/>
      <c r="CR45" s="883"/>
      <c r="CS45" s="884"/>
      <c r="CT45" s="884"/>
      <c r="CU45" s="884"/>
      <c r="CV45" s="885"/>
      <c r="CW45" s="883"/>
      <c r="CX45" s="884"/>
      <c r="CY45" s="884"/>
      <c r="CZ45" s="884"/>
      <c r="DA45" s="885"/>
      <c r="DB45" s="883"/>
      <c r="DC45" s="884"/>
      <c r="DD45" s="884"/>
      <c r="DE45" s="884"/>
      <c r="DF45" s="885"/>
      <c r="DG45" s="883"/>
      <c r="DH45" s="884"/>
      <c r="DI45" s="884"/>
      <c r="DJ45" s="884"/>
      <c r="DK45" s="885"/>
      <c r="DL45" s="883"/>
      <c r="DM45" s="884"/>
      <c r="DN45" s="884"/>
      <c r="DO45" s="884"/>
      <c r="DP45" s="885"/>
      <c r="DQ45" s="883"/>
      <c r="DR45" s="884"/>
      <c r="DS45" s="884"/>
      <c r="DT45" s="884"/>
      <c r="DU45" s="885"/>
      <c r="DV45" s="886"/>
      <c r="DW45" s="887"/>
      <c r="DX45" s="887"/>
      <c r="DY45" s="887"/>
      <c r="DZ45" s="888"/>
      <c r="EA45" s="224"/>
    </row>
    <row r="46" spans="1:131" ht="26.25" customHeight="1" x14ac:dyDescent="0.15">
      <c r="A46" s="232">
        <v>19</v>
      </c>
      <c r="B46" s="924"/>
      <c r="C46" s="925"/>
      <c r="D46" s="925"/>
      <c r="E46" s="925"/>
      <c r="F46" s="925"/>
      <c r="G46" s="925"/>
      <c r="H46" s="925"/>
      <c r="I46" s="925"/>
      <c r="J46" s="925"/>
      <c r="K46" s="925"/>
      <c r="L46" s="925"/>
      <c r="M46" s="925"/>
      <c r="N46" s="925"/>
      <c r="O46" s="925"/>
      <c r="P46" s="926"/>
      <c r="Q46" s="932"/>
      <c r="R46" s="933"/>
      <c r="S46" s="933"/>
      <c r="T46" s="933"/>
      <c r="U46" s="933"/>
      <c r="V46" s="933"/>
      <c r="W46" s="933"/>
      <c r="X46" s="933"/>
      <c r="Y46" s="933"/>
      <c r="Z46" s="933"/>
      <c r="AA46" s="933"/>
      <c r="AB46" s="933"/>
      <c r="AC46" s="933"/>
      <c r="AD46" s="933"/>
      <c r="AE46" s="934"/>
      <c r="AF46" s="929"/>
      <c r="AG46" s="930"/>
      <c r="AH46" s="930"/>
      <c r="AI46" s="930"/>
      <c r="AJ46" s="931"/>
      <c r="AK46" s="874"/>
      <c r="AL46" s="865"/>
      <c r="AM46" s="865"/>
      <c r="AN46" s="865"/>
      <c r="AO46" s="865"/>
      <c r="AP46" s="865"/>
      <c r="AQ46" s="865"/>
      <c r="AR46" s="865"/>
      <c r="AS46" s="865"/>
      <c r="AT46" s="865"/>
      <c r="AU46" s="865"/>
      <c r="AV46" s="865"/>
      <c r="AW46" s="865"/>
      <c r="AX46" s="865"/>
      <c r="AY46" s="865"/>
      <c r="AZ46" s="935"/>
      <c r="BA46" s="935"/>
      <c r="BB46" s="935"/>
      <c r="BC46" s="935"/>
      <c r="BD46" s="935"/>
      <c r="BE46" s="866"/>
      <c r="BF46" s="866"/>
      <c r="BG46" s="866"/>
      <c r="BH46" s="866"/>
      <c r="BI46" s="867"/>
      <c r="BJ46" s="226"/>
      <c r="BK46" s="226"/>
      <c r="BL46" s="226"/>
      <c r="BM46" s="226"/>
      <c r="BN46" s="226"/>
      <c r="BO46" s="235"/>
      <c r="BP46" s="235"/>
      <c r="BQ46" s="232">
        <v>40</v>
      </c>
      <c r="BR46" s="233"/>
      <c r="BS46" s="886"/>
      <c r="BT46" s="887"/>
      <c r="BU46" s="887"/>
      <c r="BV46" s="887"/>
      <c r="BW46" s="887"/>
      <c r="BX46" s="887"/>
      <c r="BY46" s="887"/>
      <c r="BZ46" s="887"/>
      <c r="CA46" s="887"/>
      <c r="CB46" s="887"/>
      <c r="CC46" s="887"/>
      <c r="CD46" s="887"/>
      <c r="CE46" s="887"/>
      <c r="CF46" s="887"/>
      <c r="CG46" s="908"/>
      <c r="CH46" s="883"/>
      <c r="CI46" s="884"/>
      <c r="CJ46" s="884"/>
      <c r="CK46" s="884"/>
      <c r="CL46" s="885"/>
      <c r="CM46" s="883"/>
      <c r="CN46" s="884"/>
      <c r="CO46" s="884"/>
      <c r="CP46" s="884"/>
      <c r="CQ46" s="885"/>
      <c r="CR46" s="883"/>
      <c r="CS46" s="884"/>
      <c r="CT46" s="884"/>
      <c r="CU46" s="884"/>
      <c r="CV46" s="885"/>
      <c r="CW46" s="883"/>
      <c r="CX46" s="884"/>
      <c r="CY46" s="884"/>
      <c r="CZ46" s="884"/>
      <c r="DA46" s="885"/>
      <c r="DB46" s="883"/>
      <c r="DC46" s="884"/>
      <c r="DD46" s="884"/>
      <c r="DE46" s="884"/>
      <c r="DF46" s="885"/>
      <c r="DG46" s="883"/>
      <c r="DH46" s="884"/>
      <c r="DI46" s="884"/>
      <c r="DJ46" s="884"/>
      <c r="DK46" s="885"/>
      <c r="DL46" s="883"/>
      <c r="DM46" s="884"/>
      <c r="DN46" s="884"/>
      <c r="DO46" s="884"/>
      <c r="DP46" s="885"/>
      <c r="DQ46" s="883"/>
      <c r="DR46" s="884"/>
      <c r="DS46" s="884"/>
      <c r="DT46" s="884"/>
      <c r="DU46" s="885"/>
      <c r="DV46" s="886"/>
      <c r="DW46" s="887"/>
      <c r="DX46" s="887"/>
      <c r="DY46" s="887"/>
      <c r="DZ46" s="888"/>
      <c r="EA46" s="224"/>
    </row>
    <row r="47" spans="1:131" ht="26.25" customHeight="1" x14ac:dyDescent="0.15">
      <c r="A47" s="232">
        <v>20</v>
      </c>
      <c r="B47" s="924"/>
      <c r="C47" s="925"/>
      <c r="D47" s="925"/>
      <c r="E47" s="925"/>
      <c r="F47" s="925"/>
      <c r="G47" s="925"/>
      <c r="H47" s="925"/>
      <c r="I47" s="925"/>
      <c r="J47" s="925"/>
      <c r="K47" s="925"/>
      <c r="L47" s="925"/>
      <c r="M47" s="925"/>
      <c r="N47" s="925"/>
      <c r="O47" s="925"/>
      <c r="P47" s="926"/>
      <c r="Q47" s="932"/>
      <c r="R47" s="933"/>
      <c r="S47" s="933"/>
      <c r="T47" s="933"/>
      <c r="U47" s="933"/>
      <c r="V47" s="933"/>
      <c r="W47" s="933"/>
      <c r="X47" s="933"/>
      <c r="Y47" s="933"/>
      <c r="Z47" s="933"/>
      <c r="AA47" s="933"/>
      <c r="AB47" s="933"/>
      <c r="AC47" s="933"/>
      <c r="AD47" s="933"/>
      <c r="AE47" s="934"/>
      <c r="AF47" s="929"/>
      <c r="AG47" s="930"/>
      <c r="AH47" s="930"/>
      <c r="AI47" s="930"/>
      <c r="AJ47" s="931"/>
      <c r="AK47" s="874"/>
      <c r="AL47" s="865"/>
      <c r="AM47" s="865"/>
      <c r="AN47" s="865"/>
      <c r="AO47" s="865"/>
      <c r="AP47" s="865"/>
      <c r="AQ47" s="865"/>
      <c r="AR47" s="865"/>
      <c r="AS47" s="865"/>
      <c r="AT47" s="865"/>
      <c r="AU47" s="865"/>
      <c r="AV47" s="865"/>
      <c r="AW47" s="865"/>
      <c r="AX47" s="865"/>
      <c r="AY47" s="865"/>
      <c r="AZ47" s="935"/>
      <c r="BA47" s="935"/>
      <c r="BB47" s="935"/>
      <c r="BC47" s="935"/>
      <c r="BD47" s="935"/>
      <c r="BE47" s="866"/>
      <c r="BF47" s="866"/>
      <c r="BG47" s="866"/>
      <c r="BH47" s="866"/>
      <c r="BI47" s="867"/>
      <c r="BJ47" s="226"/>
      <c r="BK47" s="226"/>
      <c r="BL47" s="226"/>
      <c r="BM47" s="226"/>
      <c r="BN47" s="226"/>
      <c r="BO47" s="235"/>
      <c r="BP47" s="235"/>
      <c r="BQ47" s="232">
        <v>41</v>
      </c>
      <c r="BR47" s="233"/>
      <c r="BS47" s="886"/>
      <c r="BT47" s="887"/>
      <c r="BU47" s="887"/>
      <c r="BV47" s="887"/>
      <c r="BW47" s="887"/>
      <c r="BX47" s="887"/>
      <c r="BY47" s="887"/>
      <c r="BZ47" s="887"/>
      <c r="CA47" s="887"/>
      <c r="CB47" s="887"/>
      <c r="CC47" s="887"/>
      <c r="CD47" s="887"/>
      <c r="CE47" s="887"/>
      <c r="CF47" s="887"/>
      <c r="CG47" s="908"/>
      <c r="CH47" s="883"/>
      <c r="CI47" s="884"/>
      <c r="CJ47" s="884"/>
      <c r="CK47" s="884"/>
      <c r="CL47" s="885"/>
      <c r="CM47" s="883"/>
      <c r="CN47" s="884"/>
      <c r="CO47" s="884"/>
      <c r="CP47" s="884"/>
      <c r="CQ47" s="885"/>
      <c r="CR47" s="883"/>
      <c r="CS47" s="884"/>
      <c r="CT47" s="884"/>
      <c r="CU47" s="884"/>
      <c r="CV47" s="885"/>
      <c r="CW47" s="883"/>
      <c r="CX47" s="884"/>
      <c r="CY47" s="884"/>
      <c r="CZ47" s="884"/>
      <c r="DA47" s="885"/>
      <c r="DB47" s="883"/>
      <c r="DC47" s="884"/>
      <c r="DD47" s="884"/>
      <c r="DE47" s="884"/>
      <c r="DF47" s="885"/>
      <c r="DG47" s="883"/>
      <c r="DH47" s="884"/>
      <c r="DI47" s="884"/>
      <c r="DJ47" s="884"/>
      <c r="DK47" s="885"/>
      <c r="DL47" s="883"/>
      <c r="DM47" s="884"/>
      <c r="DN47" s="884"/>
      <c r="DO47" s="884"/>
      <c r="DP47" s="885"/>
      <c r="DQ47" s="883"/>
      <c r="DR47" s="884"/>
      <c r="DS47" s="884"/>
      <c r="DT47" s="884"/>
      <c r="DU47" s="885"/>
      <c r="DV47" s="886"/>
      <c r="DW47" s="887"/>
      <c r="DX47" s="887"/>
      <c r="DY47" s="887"/>
      <c r="DZ47" s="888"/>
      <c r="EA47" s="224"/>
    </row>
    <row r="48" spans="1:131" ht="26.25" customHeight="1" x14ac:dyDescent="0.15">
      <c r="A48" s="232">
        <v>21</v>
      </c>
      <c r="B48" s="924"/>
      <c r="C48" s="925"/>
      <c r="D48" s="925"/>
      <c r="E48" s="925"/>
      <c r="F48" s="925"/>
      <c r="G48" s="925"/>
      <c r="H48" s="925"/>
      <c r="I48" s="925"/>
      <c r="J48" s="925"/>
      <c r="K48" s="925"/>
      <c r="L48" s="925"/>
      <c r="M48" s="925"/>
      <c r="N48" s="925"/>
      <c r="O48" s="925"/>
      <c r="P48" s="926"/>
      <c r="Q48" s="932"/>
      <c r="R48" s="933"/>
      <c r="S48" s="933"/>
      <c r="T48" s="933"/>
      <c r="U48" s="933"/>
      <c r="V48" s="933"/>
      <c r="W48" s="933"/>
      <c r="X48" s="933"/>
      <c r="Y48" s="933"/>
      <c r="Z48" s="933"/>
      <c r="AA48" s="933"/>
      <c r="AB48" s="933"/>
      <c r="AC48" s="933"/>
      <c r="AD48" s="933"/>
      <c r="AE48" s="934"/>
      <c r="AF48" s="929"/>
      <c r="AG48" s="930"/>
      <c r="AH48" s="930"/>
      <c r="AI48" s="930"/>
      <c r="AJ48" s="931"/>
      <c r="AK48" s="874"/>
      <c r="AL48" s="865"/>
      <c r="AM48" s="865"/>
      <c r="AN48" s="865"/>
      <c r="AO48" s="865"/>
      <c r="AP48" s="865"/>
      <c r="AQ48" s="865"/>
      <c r="AR48" s="865"/>
      <c r="AS48" s="865"/>
      <c r="AT48" s="865"/>
      <c r="AU48" s="865"/>
      <c r="AV48" s="865"/>
      <c r="AW48" s="865"/>
      <c r="AX48" s="865"/>
      <c r="AY48" s="865"/>
      <c r="AZ48" s="935"/>
      <c r="BA48" s="935"/>
      <c r="BB48" s="935"/>
      <c r="BC48" s="935"/>
      <c r="BD48" s="935"/>
      <c r="BE48" s="866"/>
      <c r="BF48" s="866"/>
      <c r="BG48" s="866"/>
      <c r="BH48" s="866"/>
      <c r="BI48" s="867"/>
      <c r="BJ48" s="226"/>
      <c r="BK48" s="226"/>
      <c r="BL48" s="226"/>
      <c r="BM48" s="226"/>
      <c r="BN48" s="226"/>
      <c r="BO48" s="235"/>
      <c r="BP48" s="235"/>
      <c r="BQ48" s="232">
        <v>42</v>
      </c>
      <c r="BR48" s="233"/>
      <c r="BS48" s="886"/>
      <c r="BT48" s="887"/>
      <c r="BU48" s="887"/>
      <c r="BV48" s="887"/>
      <c r="BW48" s="887"/>
      <c r="BX48" s="887"/>
      <c r="BY48" s="887"/>
      <c r="BZ48" s="887"/>
      <c r="CA48" s="887"/>
      <c r="CB48" s="887"/>
      <c r="CC48" s="887"/>
      <c r="CD48" s="887"/>
      <c r="CE48" s="887"/>
      <c r="CF48" s="887"/>
      <c r="CG48" s="908"/>
      <c r="CH48" s="883"/>
      <c r="CI48" s="884"/>
      <c r="CJ48" s="884"/>
      <c r="CK48" s="884"/>
      <c r="CL48" s="885"/>
      <c r="CM48" s="883"/>
      <c r="CN48" s="884"/>
      <c r="CO48" s="884"/>
      <c r="CP48" s="884"/>
      <c r="CQ48" s="885"/>
      <c r="CR48" s="883"/>
      <c r="CS48" s="884"/>
      <c r="CT48" s="884"/>
      <c r="CU48" s="884"/>
      <c r="CV48" s="885"/>
      <c r="CW48" s="883"/>
      <c r="CX48" s="884"/>
      <c r="CY48" s="884"/>
      <c r="CZ48" s="884"/>
      <c r="DA48" s="885"/>
      <c r="DB48" s="883"/>
      <c r="DC48" s="884"/>
      <c r="DD48" s="884"/>
      <c r="DE48" s="884"/>
      <c r="DF48" s="885"/>
      <c r="DG48" s="883"/>
      <c r="DH48" s="884"/>
      <c r="DI48" s="884"/>
      <c r="DJ48" s="884"/>
      <c r="DK48" s="885"/>
      <c r="DL48" s="883"/>
      <c r="DM48" s="884"/>
      <c r="DN48" s="884"/>
      <c r="DO48" s="884"/>
      <c r="DP48" s="885"/>
      <c r="DQ48" s="883"/>
      <c r="DR48" s="884"/>
      <c r="DS48" s="884"/>
      <c r="DT48" s="884"/>
      <c r="DU48" s="885"/>
      <c r="DV48" s="886"/>
      <c r="DW48" s="887"/>
      <c r="DX48" s="887"/>
      <c r="DY48" s="887"/>
      <c r="DZ48" s="888"/>
      <c r="EA48" s="224"/>
    </row>
    <row r="49" spans="1:131" ht="26.25" customHeight="1" x14ac:dyDescent="0.15">
      <c r="A49" s="232">
        <v>22</v>
      </c>
      <c r="B49" s="924"/>
      <c r="C49" s="925"/>
      <c r="D49" s="925"/>
      <c r="E49" s="925"/>
      <c r="F49" s="925"/>
      <c r="G49" s="925"/>
      <c r="H49" s="925"/>
      <c r="I49" s="925"/>
      <c r="J49" s="925"/>
      <c r="K49" s="925"/>
      <c r="L49" s="925"/>
      <c r="M49" s="925"/>
      <c r="N49" s="925"/>
      <c r="O49" s="925"/>
      <c r="P49" s="926"/>
      <c r="Q49" s="932"/>
      <c r="R49" s="933"/>
      <c r="S49" s="933"/>
      <c r="T49" s="933"/>
      <c r="U49" s="933"/>
      <c r="V49" s="933"/>
      <c r="W49" s="933"/>
      <c r="X49" s="933"/>
      <c r="Y49" s="933"/>
      <c r="Z49" s="933"/>
      <c r="AA49" s="933"/>
      <c r="AB49" s="933"/>
      <c r="AC49" s="933"/>
      <c r="AD49" s="933"/>
      <c r="AE49" s="934"/>
      <c r="AF49" s="929"/>
      <c r="AG49" s="930"/>
      <c r="AH49" s="930"/>
      <c r="AI49" s="930"/>
      <c r="AJ49" s="931"/>
      <c r="AK49" s="874"/>
      <c r="AL49" s="865"/>
      <c r="AM49" s="865"/>
      <c r="AN49" s="865"/>
      <c r="AO49" s="865"/>
      <c r="AP49" s="865"/>
      <c r="AQ49" s="865"/>
      <c r="AR49" s="865"/>
      <c r="AS49" s="865"/>
      <c r="AT49" s="865"/>
      <c r="AU49" s="865"/>
      <c r="AV49" s="865"/>
      <c r="AW49" s="865"/>
      <c r="AX49" s="865"/>
      <c r="AY49" s="865"/>
      <c r="AZ49" s="935"/>
      <c r="BA49" s="935"/>
      <c r="BB49" s="935"/>
      <c r="BC49" s="935"/>
      <c r="BD49" s="935"/>
      <c r="BE49" s="866"/>
      <c r="BF49" s="866"/>
      <c r="BG49" s="866"/>
      <c r="BH49" s="866"/>
      <c r="BI49" s="867"/>
      <c r="BJ49" s="226"/>
      <c r="BK49" s="226"/>
      <c r="BL49" s="226"/>
      <c r="BM49" s="226"/>
      <c r="BN49" s="226"/>
      <c r="BO49" s="235"/>
      <c r="BP49" s="235"/>
      <c r="BQ49" s="232">
        <v>43</v>
      </c>
      <c r="BR49" s="233"/>
      <c r="BS49" s="886"/>
      <c r="BT49" s="887"/>
      <c r="BU49" s="887"/>
      <c r="BV49" s="887"/>
      <c r="BW49" s="887"/>
      <c r="BX49" s="887"/>
      <c r="BY49" s="887"/>
      <c r="BZ49" s="887"/>
      <c r="CA49" s="887"/>
      <c r="CB49" s="887"/>
      <c r="CC49" s="887"/>
      <c r="CD49" s="887"/>
      <c r="CE49" s="887"/>
      <c r="CF49" s="887"/>
      <c r="CG49" s="908"/>
      <c r="CH49" s="883"/>
      <c r="CI49" s="884"/>
      <c r="CJ49" s="884"/>
      <c r="CK49" s="884"/>
      <c r="CL49" s="885"/>
      <c r="CM49" s="883"/>
      <c r="CN49" s="884"/>
      <c r="CO49" s="884"/>
      <c r="CP49" s="884"/>
      <c r="CQ49" s="885"/>
      <c r="CR49" s="883"/>
      <c r="CS49" s="884"/>
      <c r="CT49" s="884"/>
      <c r="CU49" s="884"/>
      <c r="CV49" s="885"/>
      <c r="CW49" s="883"/>
      <c r="CX49" s="884"/>
      <c r="CY49" s="884"/>
      <c r="CZ49" s="884"/>
      <c r="DA49" s="885"/>
      <c r="DB49" s="883"/>
      <c r="DC49" s="884"/>
      <c r="DD49" s="884"/>
      <c r="DE49" s="884"/>
      <c r="DF49" s="885"/>
      <c r="DG49" s="883"/>
      <c r="DH49" s="884"/>
      <c r="DI49" s="884"/>
      <c r="DJ49" s="884"/>
      <c r="DK49" s="885"/>
      <c r="DL49" s="883"/>
      <c r="DM49" s="884"/>
      <c r="DN49" s="884"/>
      <c r="DO49" s="884"/>
      <c r="DP49" s="885"/>
      <c r="DQ49" s="883"/>
      <c r="DR49" s="884"/>
      <c r="DS49" s="884"/>
      <c r="DT49" s="884"/>
      <c r="DU49" s="885"/>
      <c r="DV49" s="886"/>
      <c r="DW49" s="887"/>
      <c r="DX49" s="887"/>
      <c r="DY49" s="887"/>
      <c r="DZ49" s="888"/>
      <c r="EA49" s="224"/>
    </row>
    <row r="50" spans="1:131" ht="26.25" customHeight="1" x14ac:dyDescent="0.15">
      <c r="A50" s="232">
        <v>23</v>
      </c>
      <c r="B50" s="924"/>
      <c r="C50" s="925"/>
      <c r="D50" s="925"/>
      <c r="E50" s="925"/>
      <c r="F50" s="925"/>
      <c r="G50" s="925"/>
      <c r="H50" s="925"/>
      <c r="I50" s="925"/>
      <c r="J50" s="925"/>
      <c r="K50" s="925"/>
      <c r="L50" s="925"/>
      <c r="M50" s="925"/>
      <c r="N50" s="925"/>
      <c r="O50" s="925"/>
      <c r="P50" s="926"/>
      <c r="Q50" s="927"/>
      <c r="R50" s="919"/>
      <c r="S50" s="919"/>
      <c r="T50" s="919"/>
      <c r="U50" s="919"/>
      <c r="V50" s="919"/>
      <c r="W50" s="919"/>
      <c r="X50" s="919"/>
      <c r="Y50" s="919"/>
      <c r="Z50" s="919"/>
      <c r="AA50" s="919"/>
      <c r="AB50" s="919"/>
      <c r="AC50" s="919"/>
      <c r="AD50" s="919"/>
      <c r="AE50" s="928"/>
      <c r="AF50" s="929"/>
      <c r="AG50" s="930"/>
      <c r="AH50" s="930"/>
      <c r="AI50" s="930"/>
      <c r="AJ50" s="931"/>
      <c r="AK50" s="918"/>
      <c r="AL50" s="919"/>
      <c r="AM50" s="919"/>
      <c r="AN50" s="919"/>
      <c r="AO50" s="919"/>
      <c r="AP50" s="919"/>
      <c r="AQ50" s="919"/>
      <c r="AR50" s="919"/>
      <c r="AS50" s="919"/>
      <c r="AT50" s="919"/>
      <c r="AU50" s="919"/>
      <c r="AV50" s="919"/>
      <c r="AW50" s="919"/>
      <c r="AX50" s="919"/>
      <c r="AY50" s="919"/>
      <c r="AZ50" s="920"/>
      <c r="BA50" s="920"/>
      <c r="BB50" s="920"/>
      <c r="BC50" s="920"/>
      <c r="BD50" s="920"/>
      <c r="BE50" s="866"/>
      <c r="BF50" s="866"/>
      <c r="BG50" s="866"/>
      <c r="BH50" s="866"/>
      <c r="BI50" s="867"/>
      <c r="BJ50" s="226"/>
      <c r="BK50" s="226"/>
      <c r="BL50" s="226"/>
      <c r="BM50" s="226"/>
      <c r="BN50" s="226"/>
      <c r="BO50" s="235"/>
      <c r="BP50" s="235"/>
      <c r="BQ50" s="232">
        <v>44</v>
      </c>
      <c r="BR50" s="233"/>
      <c r="BS50" s="886"/>
      <c r="BT50" s="887"/>
      <c r="BU50" s="887"/>
      <c r="BV50" s="887"/>
      <c r="BW50" s="887"/>
      <c r="BX50" s="887"/>
      <c r="BY50" s="887"/>
      <c r="BZ50" s="887"/>
      <c r="CA50" s="887"/>
      <c r="CB50" s="887"/>
      <c r="CC50" s="887"/>
      <c r="CD50" s="887"/>
      <c r="CE50" s="887"/>
      <c r="CF50" s="887"/>
      <c r="CG50" s="908"/>
      <c r="CH50" s="883"/>
      <c r="CI50" s="884"/>
      <c r="CJ50" s="884"/>
      <c r="CK50" s="884"/>
      <c r="CL50" s="885"/>
      <c r="CM50" s="883"/>
      <c r="CN50" s="884"/>
      <c r="CO50" s="884"/>
      <c r="CP50" s="884"/>
      <c r="CQ50" s="885"/>
      <c r="CR50" s="883"/>
      <c r="CS50" s="884"/>
      <c r="CT50" s="884"/>
      <c r="CU50" s="884"/>
      <c r="CV50" s="885"/>
      <c r="CW50" s="883"/>
      <c r="CX50" s="884"/>
      <c r="CY50" s="884"/>
      <c r="CZ50" s="884"/>
      <c r="DA50" s="885"/>
      <c r="DB50" s="883"/>
      <c r="DC50" s="884"/>
      <c r="DD50" s="884"/>
      <c r="DE50" s="884"/>
      <c r="DF50" s="885"/>
      <c r="DG50" s="883"/>
      <c r="DH50" s="884"/>
      <c r="DI50" s="884"/>
      <c r="DJ50" s="884"/>
      <c r="DK50" s="885"/>
      <c r="DL50" s="883"/>
      <c r="DM50" s="884"/>
      <c r="DN50" s="884"/>
      <c r="DO50" s="884"/>
      <c r="DP50" s="885"/>
      <c r="DQ50" s="883"/>
      <c r="DR50" s="884"/>
      <c r="DS50" s="884"/>
      <c r="DT50" s="884"/>
      <c r="DU50" s="885"/>
      <c r="DV50" s="886"/>
      <c r="DW50" s="887"/>
      <c r="DX50" s="887"/>
      <c r="DY50" s="887"/>
      <c r="DZ50" s="888"/>
      <c r="EA50" s="224"/>
    </row>
    <row r="51" spans="1:131" ht="26.25" customHeight="1" x14ac:dyDescent="0.15">
      <c r="A51" s="232">
        <v>24</v>
      </c>
      <c r="B51" s="924"/>
      <c r="C51" s="925"/>
      <c r="D51" s="925"/>
      <c r="E51" s="925"/>
      <c r="F51" s="925"/>
      <c r="G51" s="925"/>
      <c r="H51" s="925"/>
      <c r="I51" s="925"/>
      <c r="J51" s="925"/>
      <c r="K51" s="925"/>
      <c r="L51" s="925"/>
      <c r="M51" s="925"/>
      <c r="N51" s="925"/>
      <c r="O51" s="925"/>
      <c r="P51" s="926"/>
      <c r="Q51" s="927"/>
      <c r="R51" s="919"/>
      <c r="S51" s="919"/>
      <c r="T51" s="919"/>
      <c r="U51" s="919"/>
      <c r="V51" s="919"/>
      <c r="W51" s="919"/>
      <c r="X51" s="919"/>
      <c r="Y51" s="919"/>
      <c r="Z51" s="919"/>
      <c r="AA51" s="919"/>
      <c r="AB51" s="919"/>
      <c r="AC51" s="919"/>
      <c r="AD51" s="919"/>
      <c r="AE51" s="928"/>
      <c r="AF51" s="929"/>
      <c r="AG51" s="930"/>
      <c r="AH51" s="930"/>
      <c r="AI51" s="930"/>
      <c r="AJ51" s="931"/>
      <c r="AK51" s="918"/>
      <c r="AL51" s="919"/>
      <c r="AM51" s="919"/>
      <c r="AN51" s="919"/>
      <c r="AO51" s="919"/>
      <c r="AP51" s="919"/>
      <c r="AQ51" s="919"/>
      <c r="AR51" s="919"/>
      <c r="AS51" s="919"/>
      <c r="AT51" s="919"/>
      <c r="AU51" s="919"/>
      <c r="AV51" s="919"/>
      <c r="AW51" s="919"/>
      <c r="AX51" s="919"/>
      <c r="AY51" s="919"/>
      <c r="AZ51" s="920"/>
      <c r="BA51" s="920"/>
      <c r="BB51" s="920"/>
      <c r="BC51" s="920"/>
      <c r="BD51" s="920"/>
      <c r="BE51" s="866"/>
      <c r="BF51" s="866"/>
      <c r="BG51" s="866"/>
      <c r="BH51" s="866"/>
      <c r="BI51" s="867"/>
      <c r="BJ51" s="226"/>
      <c r="BK51" s="226"/>
      <c r="BL51" s="226"/>
      <c r="BM51" s="226"/>
      <c r="BN51" s="226"/>
      <c r="BO51" s="235"/>
      <c r="BP51" s="235"/>
      <c r="BQ51" s="232">
        <v>45</v>
      </c>
      <c r="BR51" s="233"/>
      <c r="BS51" s="886"/>
      <c r="BT51" s="887"/>
      <c r="BU51" s="887"/>
      <c r="BV51" s="887"/>
      <c r="BW51" s="887"/>
      <c r="BX51" s="887"/>
      <c r="BY51" s="887"/>
      <c r="BZ51" s="887"/>
      <c r="CA51" s="887"/>
      <c r="CB51" s="887"/>
      <c r="CC51" s="887"/>
      <c r="CD51" s="887"/>
      <c r="CE51" s="887"/>
      <c r="CF51" s="887"/>
      <c r="CG51" s="908"/>
      <c r="CH51" s="883"/>
      <c r="CI51" s="884"/>
      <c r="CJ51" s="884"/>
      <c r="CK51" s="884"/>
      <c r="CL51" s="885"/>
      <c r="CM51" s="883"/>
      <c r="CN51" s="884"/>
      <c r="CO51" s="884"/>
      <c r="CP51" s="884"/>
      <c r="CQ51" s="885"/>
      <c r="CR51" s="883"/>
      <c r="CS51" s="884"/>
      <c r="CT51" s="884"/>
      <c r="CU51" s="884"/>
      <c r="CV51" s="885"/>
      <c r="CW51" s="883"/>
      <c r="CX51" s="884"/>
      <c r="CY51" s="884"/>
      <c r="CZ51" s="884"/>
      <c r="DA51" s="885"/>
      <c r="DB51" s="883"/>
      <c r="DC51" s="884"/>
      <c r="DD51" s="884"/>
      <c r="DE51" s="884"/>
      <c r="DF51" s="885"/>
      <c r="DG51" s="883"/>
      <c r="DH51" s="884"/>
      <c r="DI51" s="884"/>
      <c r="DJ51" s="884"/>
      <c r="DK51" s="885"/>
      <c r="DL51" s="883"/>
      <c r="DM51" s="884"/>
      <c r="DN51" s="884"/>
      <c r="DO51" s="884"/>
      <c r="DP51" s="885"/>
      <c r="DQ51" s="883"/>
      <c r="DR51" s="884"/>
      <c r="DS51" s="884"/>
      <c r="DT51" s="884"/>
      <c r="DU51" s="885"/>
      <c r="DV51" s="886"/>
      <c r="DW51" s="887"/>
      <c r="DX51" s="887"/>
      <c r="DY51" s="887"/>
      <c r="DZ51" s="888"/>
      <c r="EA51" s="224"/>
    </row>
    <row r="52" spans="1:131" ht="26.25" customHeight="1" x14ac:dyDescent="0.15">
      <c r="A52" s="232">
        <v>25</v>
      </c>
      <c r="B52" s="924"/>
      <c r="C52" s="925"/>
      <c r="D52" s="925"/>
      <c r="E52" s="925"/>
      <c r="F52" s="925"/>
      <c r="G52" s="925"/>
      <c r="H52" s="925"/>
      <c r="I52" s="925"/>
      <c r="J52" s="925"/>
      <c r="K52" s="925"/>
      <c r="L52" s="925"/>
      <c r="M52" s="925"/>
      <c r="N52" s="925"/>
      <c r="O52" s="925"/>
      <c r="P52" s="926"/>
      <c r="Q52" s="927"/>
      <c r="R52" s="919"/>
      <c r="S52" s="919"/>
      <c r="T52" s="919"/>
      <c r="U52" s="919"/>
      <c r="V52" s="919"/>
      <c r="W52" s="919"/>
      <c r="X52" s="919"/>
      <c r="Y52" s="919"/>
      <c r="Z52" s="919"/>
      <c r="AA52" s="919"/>
      <c r="AB52" s="919"/>
      <c r="AC52" s="919"/>
      <c r="AD52" s="919"/>
      <c r="AE52" s="928"/>
      <c r="AF52" s="929"/>
      <c r="AG52" s="930"/>
      <c r="AH52" s="930"/>
      <c r="AI52" s="930"/>
      <c r="AJ52" s="931"/>
      <c r="AK52" s="918"/>
      <c r="AL52" s="919"/>
      <c r="AM52" s="919"/>
      <c r="AN52" s="919"/>
      <c r="AO52" s="919"/>
      <c r="AP52" s="919"/>
      <c r="AQ52" s="919"/>
      <c r="AR52" s="919"/>
      <c r="AS52" s="919"/>
      <c r="AT52" s="919"/>
      <c r="AU52" s="919"/>
      <c r="AV52" s="919"/>
      <c r="AW52" s="919"/>
      <c r="AX52" s="919"/>
      <c r="AY52" s="919"/>
      <c r="AZ52" s="920"/>
      <c r="BA52" s="920"/>
      <c r="BB52" s="920"/>
      <c r="BC52" s="920"/>
      <c r="BD52" s="920"/>
      <c r="BE52" s="866"/>
      <c r="BF52" s="866"/>
      <c r="BG52" s="866"/>
      <c r="BH52" s="866"/>
      <c r="BI52" s="867"/>
      <c r="BJ52" s="226"/>
      <c r="BK52" s="226"/>
      <c r="BL52" s="226"/>
      <c r="BM52" s="226"/>
      <c r="BN52" s="226"/>
      <c r="BO52" s="235"/>
      <c r="BP52" s="235"/>
      <c r="BQ52" s="232">
        <v>46</v>
      </c>
      <c r="BR52" s="233"/>
      <c r="BS52" s="886"/>
      <c r="BT52" s="887"/>
      <c r="BU52" s="887"/>
      <c r="BV52" s="887"/>
      <c r="BW52" s="887"/>
      <c r="BX52" s="887"/>
      <c r="BY52" s="887"/>
      <c r="BZ52" s="887"/>
      <c r="CA52" s="887"/>
      <c r="CB52" s="887"/>
      <c r="CC52" s="887"/>
      <c r="CD52" s="887"/>
      <c r="CE52" s="887"/>
      <c r="CF52" s="887"/>
      <c r="CG52" s="908"/>
      <c r="CH52" s="883"/>
      <c r="CI52" s="884"/>
      <c r="CJ52" s="884"/>
      <c r="CK52" s="884"/>
      <c r="CL52" s="885"/>
      <c r="CM52" s="883"/>
      <c r="CN52" s="884"/>
      <c r="CO52" s="884"/>
      <c r="CP52" s="884"/>
      <c r="CQ52" s="885"/>
      <c r="CR52" s="883"/>
      <c r="CS52" s="884"/>
      <c r="CT52" s="884"/>
      <c r="CU52" s="884"/>
      <c r="CV52" s="885"/>
      <c r="CW52" s="883"/>
      <c r="CX52" s="884"/>
      <c r="CY52" s="884"/>
      <c r="CZ52" s="884"/>
      <c r="DA52" s="885"/>
      <c r="DB52" s="883"/>
      <c r="DC52" s="884"/>
      <c r="DD52" s="884"/>
      <c r="DE52" s="884"/>
      <c r="DF52" s="885"/>
      <c r="DG52" s="883"/>
      <c r="DH52" s="884"/>
      <c r="DI52" s="884"/>
      <c r="DJ52" s="884"/>
      <c r="DK52" s="885"/>
      <c r="DL52" s="883"/>
      <c r="DM52" s="884"/>
      <c r="DN52" s="884"/>
      <c r="DO52" s="884"/>
      <c r="DP52" s="885"/>
      <c r="DQ52" s="883"/>
      <c r="DR52" s="884"/>
      <c r="DS52" s="884"/>
      <c r="DT52" s="884"/>
      <c r="DU52" s="885"/>
      <c r="DV52" s="886"/>
      <c r="DW52" s="887"/>
      <c r="DX52" s="887"/>
      <c r="DY52" s="887"/>
      <c r="DZ52" s="888"/>
      <c r="EA52" s="224"/>
    </row>
    <row r="53" spans="1:131" ht="26.25" customHeight="1" x14ac:dyDescent="0.15">
      <c r="A53" s="232">
        <v>26</v>
      </c>
      <c r="B53" s="924"/>
      <c r="C53" s="925"/>
      <c r="D53" s="925"/>
      <c r="E53" s="925"/>
      <c r="F53" s="925"/>
      <c r="G53" s="925"/>
      <c r="H53" s="925"/>
      <c r="I53" s="925"/>
      <c r="J53" s="925"/>
      <c r="K53" s="925"/>
      <c r="L53" s="925"/>
      <c r="M53" s="925"/>
      <c r="N53" s="925"/>
      <c r="O53" s="925"/>
      <c r="P53" s="926"/>
      <c r="Q53" s="927"/>
      <c r="R53" s="919"/>
      <c r="S53" s="919"/>
      <c r="T53" s="919"/>
      <c r="U53" s="919"/>
      <c r="V53" s="919"/>
      <c r="W53" s="919"/>
      <c r="X53" s="919"/>
      <c r="Y53" s="919"/>
      <c r="Z53" s="919"/>
      <c r="AA53" s="919"/>
      <c r="AB53" s="919"/>
      <c r="AC53" s="919"/>
      <c r="AD53" s="919"/>
      <c r="AE53" s="928"/>
      <c r="AF53" s="929"/>
      <c r="AG53" s="930"/>
      <c r="AH53" s="930"/>
      <c r="AI53" s="930"/>
      <c r="AJ53" s="931"/>
      <c r="AK53" s="918"/>
      <c r="AL53" s="919"/>
      <c r="AM53" s="919"/>
      <c r="AN53" s="919"/>
      <c r="AO53" s="919"/>
      <c r="AP53" s="919"/>
      <c r="AQ53" s="919"/>
      <c r="AR53" s="919"/>
      <c r="AS53" s="919"/>
      <c r="AT53" s="919"/>
      <c r="AU53" s="919"/>
      <c r="AV53" s="919"/>
      <c r="AW53" s="919"/>
      <c r="AX53" s="919"/>
      <c r="AY53" s="919"/>
      <c r="AZ53" s="920"/>
      <c r="BA53" s="920"/>
      <c r="BB53" s="920"/>
      <c r="BC53" s="920"/>
      <c r="BD53" s="920"/>
      <c r="BE53" s="866"/>
      <c r="BF53" s="866"/>
      <c r="BG53" s="866"/>
      <c r="BH53" s="866"/>
      <c r="BI53" s="867"/>
      <c r="BJ53" s="226"/>
      <c r="BK53" s="226"/>
      <c r="BL53" s="226"/>
      <c r="BM53" s="226"/>
      <c r="BN53" s="226"/>
      <c r="BO53" s="235"/>
      <c r="BP53" s="235"/>
      <c r="BQ53" s="232">
        <v>47</v>
      </c>
      <c r="BR53" s="233"/>
      <c r="BS53" s="886"/>
      <c r="BT53" s="887"/>
      <c r="BU53" s="887"/>
      <c r="BV53" s="887"/>
      <c r="BW53" s="887"/>
      <c r="BX53" s="887"/>
      <c r="BY53" s="887"/>
      <c r="BZ53" s="887"/>
      <c r="CA53" s="887"/>
      <c r="CB53" s="887"/>
      <c r="CC53" s="887"/>
      <c r="CD53" s="887"/>
      <c r="CE53" s="887"/>
      <c r="CF53" s="887"/>
      <c r="CG53" s="908"/>
      <c r="CH53" s="883"/>
      <c r="CI53" s="884"/>
      <c r="CJ53" s="884"/>
      <c r="CK53" s="884"/>
      <c r="CL53" s="885"/>
      <c r="CM53" s="883"/>
      <c r="CN53" s="884"/>
      <c r="CO53" s="884"/>
      <c r="CP53" s="884"/>
      <c r="CQ53" s="885"/>
      <c r="CR53" s="883"/>
      <c r="CS53" s="884"/>
      <c r="CT53" s="884"/>
      <c r="CU53" s="884"/>
      <c r="CV53" s="885"/>
      <c r="CW53" s="883"/>
      <c r="CX53" s="884"/>
      <c r="CY53" s="884"/>
      <c r="CZ53" s="884"/>
      <c r="DA53" s="885"/>
      <c r="DB53" s="883"/>
      <c r="DC53" s="884"/>
      <c r="DD53" s="884"/>
      <c r="DE53" s="884"/>
      <c r="DF53" s="885"/>
      <c r="DG53" s="883"/>
      <c r="DH53" s="884"/>
      <c r="DI53" s="884"/>
      <c r="DJ53" s="884"/>
      <c r="DK53" s="885"/>
      <c r="DL53" s="883"/>
      <c r="DM53" s="884"/>
      <c r="DN53" s="884"/>
      <c r="DO53" s="884"/>
      <c r="DP53" s="885"/>
      <c r="DQ53" s="883"/>
      <c r="DR53" s="884"/>
      <c r="DS53" s="884"/>
      <c r="DT53" s="884"/>
      <c r="DU53" s="885"/>
      <c r="DV53" s="886"/>
      <c r="DW53" s="887"/>
      <c r="DX53" s="887"/>
      <c r="DY53" s="887"/>
      <c r="DZ53" s="888"/>
      <c r="EA53" s="224"/>
    </row>
    <row r="54" spans="1:131" ht="26.25" customHeight="1" x14ac:dyDescent="0.15">
      <c r="A54" s="232">
        <v>27</v>
      </c>
      <c r="B54" s="924"/>
      <c r="C54" s="925"/>
      <c r="D54" s="925"/>
      <c r="E54" s="925"/>
      <c r="F54" s="925"/>
      <c r="G54" s="925"/>
      <c r="H54" s="925"/>
      <c r="I54" s="925"/>
      <c r="J54" s="925"/>
      <c r="K54" s="925"/>
      <c r="L54" s="925"/>
      <c r="M54" s="925"/>
      <c r="N54" s="925"/>
      <c r="O54" s="925"/>
      <c r="P54" s="926"/>
      <c r="Q54" s="927"/>
      <c r="R54" s="919"/>
      <c r="S54" s="919"/>
      <c r="T54" s="919"/>
      <c r="U54" s="919"/>
      <c r="V54" s="919"/>
      <c r="W54" s="919"/>
      <c r="X54" s="919"/>
      <c r="Y54" s="919"/>
      <c r="Z54" s="919"/>
      <c r="AA54" s="919"/>
      <c r="AB54" s="919"/>
      <c r="AC54" s="919"/>
      <c r="AD54" s="919"/>
      <c r="AE54" s="928"/>
      <c r="AF54" s="929"/>
      <c r="AG54" s="930"/>
      <c r="AH54" s="930"/>
      <c r="AI54" s="930"/>
      <c r="AJ54" s="931"/>
      <c r="AK54" s="918"/>
      <c r="AL54" s="919"/>
      <c r="AM54" s="919"/>
      <c r="AN54" s="919"/>
      <c r="AO54" s="919"/>
      <c r="AP54" s="919"/>
      <c r="AQ54" s="919"/>
      <c r="AR54" s="919"/>
      <c r="AS54" s="919"/>
      <c r="AT54" s="919"/>
      <c r="AU54" s="919"/>
      <c r="AV54" s="919"/>
      <c r="AW54" s="919"/>
      <c r="AX54" s="919"/>
      <c r="AY54" s="919"/>
      <c r="AZ54" s="920"/>
      <c r="BA54" s="920"/>
      <c r="BB54" s="920"/>
      <c r="BC54" s="920"/>
      <c r="BD54" s="920"/>
      <c r="BE54" s="866"/>
      <c r="BF54" s="866"/>
      <c r="BG54" s="866"/>
      <c r="BH54" s="866"/>
      <c r="BI54" s="867"/>
      <c r="BJ54" s="226"/>
      <c r="BK54" s="226"/>
      <c r="BL54" s="226"/>
      <c r="BM54" s="226"/>
      <c r="BN54" s="226"/>
      <c r="BO54" s="235"/>
      <c r="BP54" s="235"/>
      <c r="BQ54" s="232">
        <v>48</v>
      </c>
      <c r="BR54" s="233"/>
      <c r="BS54" s="886"/>
      <c r="BT54" s="887"/>
      <c r="BU54" s="887"/>
      <c r="BV54" s="887"/>
      <c r="BW54" s="887"/>
      <c r="BX54" s="887"/>
      <c r="BY54" s="887"/>
      <c r="BZ54" s="887"/>
      <c r="CA54" s="887"/>
      <c r="CB54" s="887"/>
      <c r="CC54" s="887"/>
      <c r="CD54" s="887"/>
      <c r="CE54" s="887"/>
      <c r="CF54" s="887"/>
      <c r="CG54" s="908"/>
      <c r="CH54" s="883"/>
      <c r="CI54" s="884"/>
      <c r="CJ54" s="884"/>
      <c r="CK54" s="884"/>
      <c r="CL54" s="885"/>
      <c r="CM54" s="883"/>
      <c r="CN54" s="884"/>
      <c r="CO54" s="884"/>
      <c r="CP54" s="884"/>
      <c r="CQ54" s="885"/>
      <c r="CR54" s="883"/>
      <c r="CS54" s="884"/>
      <c r="CT54" s="884"/>
      <c r="CU54" s="884"/>
      <c r="CV54" s="885"/>
      <c r="CW54" s="883"/>
      <c r="CX54" s="884"/>
      <c r="CY54" s="884"/>
      <c r="CZ54" s="884"/>
      <c r="DA54" s="885"/>
      <c r="DB54" s="883"/>
      <c r="DC54" s="884"/>
      <c r="DD54" s="884"/>
      <c r="DE54" s="884"/>
      <c r="DF54" s="885"/>
      <c r="DG54" s="883"/>
      <c r="DH54" s="884"/>
      <c r="DI54" s="884"/>
      <c r="DJ54" s="884"/>
      <c r="DK54" s="885"/>
      <c r="DL54" s="883"/>
      <c r="DM54" s="884"/>
      <c r="DN54" s="884"/>
      <c r="DO54" s="884"/>
      <c r="DP54" s="885"/>
      <c r="DQ54" s="883"/>
      <c r="DR54" s="884"/>
      <c r="DS54" s="884"/>
      <c r="DT54" s="884"/>
      <c r="DU54" s="885"/>
      <c r="DV54" s="886"/>
      <c r="DW54" s="887"/>
      <c r="DX54" s="887"/>
      <c r="DY54" s="887"/>
      <c r="DZ54" s="888"/>
      <c r="EA54" s="224"/>
    </row>
    <row r="55" spans="1:131" ht="26.25" customHeight="1" x14ac:dyDescent="0.15">
      <c r="A55" s="232">
        <v>28</v>
      </c>
      <c r="B55" s="924"/>
      <c r="C55" s="925"/>
      <c r="D55" s="925"/>
      <c r="E55" s="925"/>
      <c r="F55" s="925"/>
      <c r="G55" s="925"/>
      <c r="H55" s="925"/>
      <c r="I55" s="925"/>
      <c r="J55" s="925"/>
      <c r="K55" s="925"/>
      <c r="L55" s="925"/>
      <c r="M55" s="925"/>
      <c r="N55" s="925"/>
      <c r="O55" s="925"/>
      <c r="P55" s="926"/>
      <c r="Q55" s="927"/>
      <c r="R55" s="919"/>
      <c r="S55" s="919"/>
      <c r="T55" s="919"/>
      <c r="U55" s="919"/>
      <c r="V55" s="919"/>
      <c r="W55" s="919"/>
      <c r="X55" s="919"/>
      <c r="Y55" s="919"/>
      <c r="Z55" s="919"/>
      <c r="AA55" s="919"/>
      <c r="AB55" s="919"/>
      <c r="AC55" s="919"/>
      <c r="AD55" s="919"/>
      <c r="AE55" s="928"/>
      <c r="AF55" s="929"/>
      <c r="AG55" s="930"/>
      <c r="AH55" s="930"/>
      <c r="AI55" s="930"/>
      <c r="AJ55" s="931"/>
      <c r="AK55" s="918"/>
      <c r="AL55" s="919"/>
      <c r="AM55" s="919"/>
      <c r="AN55" s="919"/>
      <c r="AO55" s="919"/>
      <c r="AP55" s="919"/>
      <c r="AQ55" s="919"/>
      <c r="AR55" s="919"/>
      <c r="AS55" s="919"/>
      <c r="AT55" s="919"/>
      <c r="AU55" s="919"/>
      <c r="AV55" s="919"/>
      <c r="AW55" s="919"/>
      <c r="AX55" s="919"/>
      <c r="AY55" s="919"/>
      <c r="AZ55" s="920"/>
      <c r="BA55" s="920"/>
      <c r="BB55" s="920"/>
      <c r="BC55" s="920"/>
      <c r="BD55" s="920"/>
      <c r="BE55" s="866"/>
      <c r="BF55" s="866"/>
      <c r="BG55" s="866"/>
      <c r="BH55" s="866"/>
      <c r="BI55" s="867"/>
      <c r="BJ55" s="226"/>
      <c r="BK55" s="226"/>
      <c r="BL55" s="226"/>
      <c r="BM55" s="226"/>
      <c r="BN55" s="226"/>
      <c r="BO55" s="235"/>
      <c r="BP55" s="235"/>
      <c r="BQ55" s="232">
        <v>49</v>
      </c>
      <c r="BR55" s="233"/>
      <c r="BS55" s="886"/>
      <c r="BT55" s="887"/>
      <c r="BU55" s="887"/>
      <c r="BV55" s="887"/>
      <c r="BW55" s="887"/>
      <c r="BX55" s="887"/>
      <c r="BY55" s="887"/>
      <c r="BZ55" s="887"/>
      <c r="CA55" s="887"/>
      <c r="CB55" s="887"/>
      <c r="CC55" s="887"/>
      <c r="CD55" s="887"/>
      <c r="CE55" s="887"/>
      <c r="CF55" s="887"/>
      <c r="CG55" s="908"/>
      <c r="CH55" s="883"/>
      <c r="CI55" s="884"/>
      <c r="CJ55" s="884"/>
      <c r="CK55" s="884"/>
      <c r="CL55" s="885"/>
      <c r="CM55" s="883"/>
      <c r="CN55" s="884"/>
      <c r="CO55" s="884"/>
      <c r="CP55" s="884"/>
      <c r="CQ55" s="885"/>
      <c r="CR55" s="883"/>
      <c r="CS55" s="884"/>
      <c r="CT55" s="884"/>
      <c r="CU55" s="884"/>
      <c r="CV55" s="885"/>
      <c r="CW55" s="883"/>
      <c r="CX55" s="884"/>
      <c r="CY55" s="884"/>
      <c r="CZ55" s="884"/>
      <c r="DA55" s="885"/>
      <c r="DB55" s="883"/>
      <c r="DC55" s="884"/>
      <c r="DD55" s="884"/>
      <c r="DE55" s="884"/>
      <c r="DF55" s="885"/>
      <c r="DG55" s="883"/>
      <c r="DH55" s="884"/>
      <c r="DI55" s="884"/>
      <c r="DJ55" s="884"/>
      <c r="DK55" s="885"/>
      <c r="DL55" s="883"/>
      <c r="DM55" s="884"/>
      <c r="DN55" s="884"/>
      <c r="DO55" s="884"/>
      <c r="DP55" s="885"/>
      <c r="DQ55" s="883"/>
      <c r="DR55" s="884"/>
      <c r="DS55" s="884"/>
      <c r="DT55" s="884"/>
      <c r="DU55" s="885"/>
      <c r="DV55" s="886"/>
      <c r="DW55" s="887"/>
      <c r="DX55" s="887"/>
      <c r="DY55" s="887"/>
      <c r="DZ55" s="888"/>
      <c r="EA55" s="224"/>
    </row>
    <row r="56" spans="1:131" ht="26.25" customHeight="1" x14ac:dyDescent="0.15">
      <c r="A56" s="232">
        <v>29</v>
      </c>
      <c r="B56" s="924"/>
      <c r="C56" s="925"/>
      <c r="D56" s="925"/>
      <c r="E56" s="925"/>
      <c r="F56" s="925"/>
      <c r="G56" s="925"/>
      <c r="H56" s="925"/>
      <c r="I56" s="925"/>
      <c r="J56" s="925"/>
      <c r="K56" s="925"/>
      <c r="L56" s="925"/>
      <c r="M56" s="925"/>
      <c r="N56" s="925"/>
      <c r="O56" s="925"/>
      <c r="P56" s="926"/>
      <c r="Q56" s="927"/>
      <c r="R56" s="919"/>
      <c r="S56" s="919"/>
      <c r="T56" s="919"/>
      <c r="U56" s="919"/>
      <c r="V56" s="919"/>
      <c r="W56" s="919"/>
      <c r="X56" s="919"/>
      <c r="Y56" s="919"/>
      <c r="Z56" s="919"/>
      <c r="AA56" s="919"/>
      <c r="AB56" s="919"/>
      <c r="AC56" s="919"/>
      <c r="AD56" s="919"/>
      <c r="AE56" s="928"/>
      <c r="AF56" s="929"/>
      <c r="AG56" s="930"/>
      <c r="AH56" s="930"/>
      <c r="AI56" s="930"/>
      <c r="AJ56" s="931"/>
      <c r="AK56" s="918"/>
      <c r="AL56" s="919"/>
      <c r="AM56" s="919"/>
      <c r="AN56" s="919"/>
      <c r="AO56" s="919"/>
      <c r="AP56" s="919"/>
      <c r="AQ56" s="919"/>
      <c r="AR56" s="919"/>
      <c r="AS56" s="919"/>
      <c r="AT56" s="919"/>
      <c r="AU56" s="919"/>
      <c r="AV56" s="919"/>
      <c r="AW56" s="919"/>
      <c r="AX56" s="919"/>
      <c r="AY56" s="919"/>
      <c r="AZ56" s="920"/>
      <c r="BA56" s="920"/>
      <c r="BB56" s="920"/>
      <c r="BC56" s="920"/>
      <c r="BD56" s="920"/>
      <c r="BE56" s="866"/>
      <c r="BF56" s="866"/>
      <c r="BG56" s="866"/>
      <c r="BH56" s="866"/>
      <c r="BI56" s="867"/>
      <c r="BJ56" s="226"/>
      <c r="BK56" s="226"/>
      <c r="BL56" s="226"/>
      <c r="BM56" s="226"/>
      <c r="BN56" s="226"/>
      <c r="BO56" s="235"/>
      <c r="BP56" s="235"/>
      <c r="BQ56" s="232">
        <v>50</v>
      </c>
      <c r="BR56" s="233"/>
      <c r="BS56" s="886"/>
      <c r="BT56" s="887"/>
      <c r="BU56" s="887"/>
      <c r="BV56" s="887"/>
      <c r="BW56" s="887"/>
      <c r="BX56" s="887"/>
      <c r="BY56" s="887"/>
      <c r="BZ56" s="887"/>
      <c r="CA56" s="887"/>
      <c r="CB56" s="887"/>
      <c r="CC56" s="887"/>
      <c r="CD56" s="887"/>
      <c r="CE56" s="887"/>
      <c r="CF56" s="887"/>
      <c r="CG56" s="908"/>
      <c r="CH56" s="883"/>
      <c r="CI56" s="884"/>
      <c r="CJ56" s="884"/>
      <c r="CK56" s="884"/>
      <c r="CL56" s="885"/>
      <c r="CM56" s="883"/>
      <c r="CN56" s="884"/>
      <c r="CO56" s="884"/>
      <c r="CP56" s="884"/>
      <c r="CQ56" s="885"/>
      <c r="CR56" s="883"/>
      <c r="CS56" s="884"/>
      <c r="CT56" s="884"/>
      <c r="CU56" s="884"/>
      <c r="CV56" s="885"/>
      <c r="CW56" s="883"/>
      <c r="CX56" s="884"/>
      <c r="CY56" s="884"/>
      <c r="CZ56" s="884"/>
      <c r="DA56" s="885"/>
      <c r="DB56" s="883"/>
      <c r="DC56" s="884"/>
      <c r="DD56" s="884"/>
      <c r="DE56" s="884"/>
      <c r="DF56" s="885"/>
      <c r="DG56" s="883"/>
      <c r="DH56" s="884"/>
      <c r="DI56" s="884"/>
      <c r="DJ56" s="884"/>
      <c r="DK56" s="885"/>
      <c r="DL56" s="883"/>
      <c r="DM56" s="884"/>
      <c r="DN56" s="884"/>
      <c r="DO56" s="884"/>
      <c r="DP56" s="885"/>
      <c r="DQ56" s="883"/>
      <c r="DR56" s="884"/>
      <c r="DS56" s="884"/>
      <c r="DT56" s="884"/>
      <c r="DU56" s="885"/>
      <c r="DV56" s="886"/>
      <c r="DW56" s="887"/>
      <c r="DX56" s="887"/>
      <c r="DY56" s="887"/>
      <c r="DZ56" s="888"/>
      <c r="EA56" s="224"/>
    </row>
    <row r="57" spans="1:131" ht="26.25" customHeight="1" x14ac:dyDescent="0.15">
      <c r="A57" s="232">
        <v>30</v>
      </c>
      <c r="B57" s="924"/>
      <c r="C57" s="925"/>
      <c r="D57" s="925"/>
      <c r="E57" s="925"/>
      <c r="F57" s="925"/>
      <c r="G57" s="925"/>
      <c r="H57" s="925"/>
      <c r="I57" s="925"/>
      <c r="J57" s="925"/>
      <c r="K57" s="925"/>
      <c r="L57" s="925"/>
      <c r="M57" s="925"/>
      <c r="N57" s="925"/>
      <c r="O57" s="925"/>
      <c r="P57" s="926"/>
      <c r="Q57" s="927"/>
      <c r="R57" s="919"/>
      <c r="S57" s="919"/>
      <c r="T57" s="919"/>
      <c r="U57" s="919"/>
      <c r="V57" s="919"/>
      <c r="W57" s="919"/>
      <c r="X57" s="919"/>
      <c r="Y57" s="919"/>
      <c r="Z57" s="919"/>
      <c r="AA57" s="919"/>
      <c r="AB57" s="919"/>
      <c r="AC57" s="919"/>
      <c r="AD57" s="919"/>
      <c r="AE57" s="928"/>
      <c r="AF57" s="929"/>
      <c r="AG57" s="930"/>
      <c r="AH57" s="930"/>
      <c r="AI57" s="930"/>
      <c r="AJ57" s="931"/>
      <c r="AK57" s="918"/>
      <c r="AL57" s="919"/>
      <c r="AM57" s="919"/>
      <c r="AN57" s="919"/>
      <c r="AO57" s="919"/>
      <c r="AP57" s="919"/>
      <c r="AQ57" s="919"/>
      <c r="AR57" s="919"/>
      <c r="AS57" s="919"/>
      <c r="AT57" s="919"/>
      <c r="AU57" s="919"/>
      <c r="AV57" s="919"/>
      <c r="AW57" s="919"/>
      <c r="AX57" s="919"/>
      <c r="AY57" s="919"/>
      <c r="AZ57" s="920"/>
      <c r="BA57" s="920"/>
      <c r="BB57" s="920"/>
      <c r="BC57" s="920"/>
      <c r="BD57" s="920"/>
      <c r="BE57" s="866"/>
      <c r="BF57" s="866"/>
      <c r="BG57" s="866"/>
      <c r="BH57" s="866"/>
      <c r="BI57" s="867"/>
      <c r="BJ57" s="226"/>
      <c r="BK57" s="226"/>
      <c r="BL57" s="226"/>
      <c r="BM57" s="226"/>
      <c r="BN57" s="226"/>
      <c r="BO57" s="235"/>
      <c r="BP57" s="235"/>
      <c r="BQ57" s="232">
        <v>51</v>
      </c>
      <c r="BR57" s="233"/>
      <c r="BS57" s="886"/>
      <c r="BT57" s="887"/>
      <c r="BU57" s="887"/>
      <c r="BV57" s="887"/>
      <c r="BW57" s="887"/>
      <c r="BX57" s="887"/>
      <c r="BY57" s="887"/>
      <c r="BZ57" s="887"/>
      <c r="CA57" s="887"/>
      <c r="CB57" s="887"/>
      <c r="CC57" s="887"/>
      <c r="CD57" s="887"/>
      <c r="CE57" s="887"/>
      <c r="CF57" s="887"/>
      <c r="CG57" s="908"/>
      <c r="CH57" s="883"/>
      <c r="CI57" s="884"/>
      <c r="CJ57" s="884"/>
      <c r="CK57" s="884"/>
      <c r="CL57" s="885"/>
      <c r="CM57" s="883"/>
      <c r="CN57" s="884"/>
      <c r="CO57" s="884"/>
      <c r="CP57" s="884"/>
      <c r="CQ57" s="885"/>
      <c r="CR57" s="883"/>
      <c r="CS57" s="884"/>
      <c r="CT57" s="884"/>
      <c r="CU57" s="884"/>
      <c r="CV57" s="885"/>
      <c r="CW57" s="883"/>
      <c r="CX57" s="884"/>
      <c r="CY57" s="884"/>
      <c r="CZ57" s="884"/>
      <c r="DA57" s="885"/>
      <c r="DB57" s="883"/>
      <c r="DC57" s="884"/>
      <c r="DD57" s="884"/>
      <c r="DE57" s="884"/>
      <c r="DF57" s="885"/>
      <c r="DG57" s="883"/>
      <c r="DH57" s="884"/>
      <c r="DI57" s="884"/>
      <c r="DJ57" s="884"/>
      <c r="DK57" s="885"/>
      <c r="DL57" s="883"/>
      <c r="DM57" s="884"/>
      <c r="DN57" s="884"/>
      <c r="DO57" s="884"/>
      <c r="DP57" s="885"/>
      <c r="DQ57" s="883"/>
      <c r="DR57" s="884"/>
      <c r="DS57" s="884"/>
      <c r="DT57" s="884"/>
      <c r="DU57" s="885"/>
      <c r="DV57" s="886"/>
      <c r="DW57" s="887"/>
      <c r="DX57" s="887"/>
      <c r="DY57" s="887"/>
      <c r="DZ57" s="888"/>
      <c r="EA57" s="224"/>
    </row>
    <row r="58" spans="1:131" ht="26.25" customHeight="1" x14ac:dyDescent="0.15">
      <c r="A58" s="232">
        <v>31</v>
      </c>
      <c r="B58" s="924"/>
      <c r="C58" s="925"/>
      <c r="D58" s="925"/>
      <c r="E58" s="925"/>
      <c r="F58" s="925"/>
      <c r="G58" s="925"/>
      <c r="H58" s="925"/>
      <c r="I58" s="925"/>
      <c r="J58" s="925"/>
      <c r="K58" s="925"/>
      <c r="L58" s="925"/>
      <c r="M58" s="925"/>
      <c r="N58" s="925"/>
      <c r="O58" s="925"/>
      <c r="P58" s="926"/>
      <c r="Q58" s="927"/>
      <c r="R58" s="919"/>
      <c r="S58" s="919"/>
      <c r="T58" s="919"/>
      <c r="U58" s="919"/>
      <c r="V58" s="919"/>
      <c r="W58" s="919"/>
      <c r="X58" s="919"/>
      <c r="Y58" s="919"/>
      <c r="Z58" s="919"/>
      <c r="AA58" s="919"/>
      <c r="AB58" s="919"/>
      <c r="AC58" s="919"/>
      <c r="AD58" s="919"/>
      <c r="AE58" s="928"/>
      <c r="AF58" s="929"/>
      <c r="AG58" s="930"/>
      <c r="AH58" s="930"/>
      <c r="AI58" s="930"/>
      <c r="AJ58" s="931"/>
      <c r="AK58" s="918"/>
      <c r="AL58" s="919"/>
      <c r="AM58" s="919"/>
      <c r="AN58" s="919"/>
      <c r="AO58" s="919"/>
      <c r="AP58" s="919"/>
      <c r="AQ58" s="919"/>
      <c r="AR58" s="919"/>
      <c r="AS58" s="919"/>
      <c r="AT58" s="919"/>
      <c r="AU58" s="919"/>
      <c r="AV58" s="919"/>
      <c r="AW58" s="919"/>
      <c r="AX58" s="919"/>
      <c r="AY58" s="919"/>
      <c r="AZ58" s="920"/>
      <c r="BA58" s="920"/>
      <c r="BB58" s="920"/>
      <c r="BC58" s="920"/>
      <c r="BD58" s="920"/>
      <c r="BE58" s="866"/>
      <c r="BF58" s="866"/>
      <c r="BG58" s="866"/>
      <c r="BH58" s="866"/>
      <c r="BI58" s="867"/>
      <c r="BJ58" s="226"/>
      <c r="BK58" s="226"/>
      <c r="BL58" s="226"/>
      <c r="BM58" s="226"/>
      <c r="BN58" s="226"/>
      <c r="BO58" s="235"/>
      <c r="BP58" s="235"/>
      <c r="BQ58" s="232">
        <v>52</v>
      </c>
      <c r="BR58" s="233"/>
      <c r="BS58" s="886"/>
      <c r="BT58" s="887"/>
      <c r="BU58" s="887"/>
      <c r="BV58" s="887"/>
      <c r="BW58" s="887"/>
      <c r="BX58" s="887"/>
      <c r="BY58" s="887"/>
      <c r="BZ58" s="887"/>
      <c r="CA58" s="887"/>
      <c r="CB58" s="887"/>
      <c r="CC58" s="887"/>
      <c r="CD58" s="887"/>
      <c r="CE58" s="887"/>
      <c r="CF58" s="887"/>
      <c r="CG58" s="908"/>
      <c r="CH58" s="883"/>
      <c r="CI58" s="884"/>
      <c r="CJ58" s="884"/>
      <c r="CK58" s="884"/>
      <c r="CL58" s="885"/>
      <c r="CM58" s="883"/>
      <c r="CN58" s="884"/>
      <c r="CO58" s="884"/>
      <c r="CP58" s="884"/>
      <c r="CQ58" s="885"/>
      <c r="CR58" s="883"/>
      <c r="CS58" s="884"/>
      <c r="CT58" s="884"/>
      <c r="CU58" s="884"/>
      <c r="CV58" s="885"/>
      <c r="CW58" s="883"/>
      <c r="CX58" s="884"/>
      <c r="CY58" s="884"/>
      <c r="CZ58" s="884"/>
      <c r="DA58" s="885"/>
      <c r="DB58" s="883"/>
      <c r="DC58" s="884"/>
      <c r="DD58" s="884"/>
      <c r="DE58" s="884"/>
      <c r="DF58" s="885"/>
      <c r="DG58" s="883"/>
      <c r="DH58" s="884"/>
      <c r="DI58" s="884"/>
      <c r="DJ58" s="884"/>
      <c r="DK58" s="885"/>
      <c r="DL58" s="883"/>
      <c r="DM58" s="884"/>
      <c r="DN58" s="884"/>
      <c r="DO58" s="884"/>
      <c r="DP58" s="885"/>
      <c r="DQ58" s="883"/>
      <c r="DR58" s="884"/>
      <c r="DS58" s="884"/>
      <c r="DT58" s="884"/>
      <c r="DU58" s="885"/>
      <c r="DV58" s="886"/>
      <c r="DW58" s="887"/>
      <c r="DX58" s="887"/>
      <c r="DY58" s="887"/>
      <c r="DZ58" s="888"/>
      <c r="EA58" s="224"/>
    </row>
    <row r="59" spans="1:131" ht="26.25" customHeight="1" x14ac:dyDescent="0.15">
      <c r="A59" s="232">
        <v>32</v>
      </c>
      <c r="B59" s="924"/>
      <c r="C59" s="925"/>
      <c r="D59" s="925"/>
      <c r="E59" s="925"/>
      <c r="F59" s="925"/>
      <c r="G59" s="925"/>
      <c r="H59" s="925"/>
      <c r="I59" s="925"/>
      <c r="J59" s="925"/>
      <c r="K59" s="925"/>
      <c r="L59" s="925"/>
      <c r="M59" s="925"/>
      <c r="N59" s="925"/>
      <c r="O59" s="925"/>
      <c r="P59" s="926"/>
      <c r="Q59" s="927"/>
      <c r="R59" s="919"/>
      <c r="S59" s="919"/>
      <c r="T59" s="919"/>
      <c r="U59" s="919"/>
      <c r="V59" s="919"/>
      <c r="W59" s="919"/>
      <c r="X59" s="919"/>
      <c r="Y59" s="919"/>
      <c r="Z59" s="919"/>
      <c r="AA59" s="919"/>
      <c r="AB59" s="919"/>
      <c r="AC59" s="919"/>
      <c r="AD59" s="919"/>
      <c r="AE59" s="928"/>
      <c r="AF59" s="929"/>
      <c r="AG59" s="930"/>
      <c r="AH59" s="930"/>
      <c r="AI59" s="930"/>
      <c r="AJ59" s="931"/>
      <c r="AK59" s="918"/>
      <c r="AL59" s="919"/>
      <c r="AM59" s="919"/>
      <c r="AN59" s="919"/>
      <c r="AO59" s="919"/>
      <c r="AP59" s="919"/>
      <c r="AQ59" s="919"/>
      <c r="AR59" s="919"/>
      <c r="AS59" s="919"/>
      <c r="AT59" s="919"/>
      <c r="AU59" s="919"/>
      <c r="AV59" s="919"/>
      <c r="AW59" s="919"/>
      <c r="AX59" s="919"/>
      <c r="AY59" s="919"/>
      <c r="AZ59" s="920"/>
      <c r="BA59" s="920"/>
      <c r="BB59" s="920"/>
      <c r="BC59" s="920"/>
      <c r="BD59" s="920"/>
      <c r="BE59" s="866"/>
      <c r="BF59" s="866"/>
      <c r="BG59" s="866"/>
      <c r="BH59" s="866"/>
      <c r="BI59" s="867"/>
      <c r="BJ59" s="226"/>
      <c r="BK59" s="226"/>
      <c r="BL59" s="226"/>
      <c r="BM59" s="226"/>
      <c r="BN59" s="226"/>
      <c r="BO59" s="235"/>
      <c r="BP59" s="235"/>
      <c r="BQ59" s="232">
        <v>53</v>
      </c>
      <c r="BR59" s="233"/>
      <c r="BS59" s="886"/>
      <c r="BT59" s="887"/>
      <c r="BU59" s="887"/>
      <c r="BV59" s="887"/>
      <c r="BW59" s="887"/>
      <c r="BX59" s="887"/>
      <c r="BY59" s="887"/>
      <c r="BZ59" s="887"/>
      <c r="CA59" s="887"/>
      <c r="CB59" s="887"/>
      <c r="CC59" s="887"/>
      <c r="CD59" s="887"/>
      <c r="CE59" s="887"/>
      <c r="CF59" s="887"/>
      <c r="CG59" s="908"/>
      <c r="CH59" s="883"/>
      <c r="CI59" s="884"/>
      <c r="CJ59" s="884"/>
      <c r="CK59" s="884"/>
      <c r="CL59" s="885"/>
      <c r="CM59" s="883"/>
      <c r="CN59" s="884"/>
      <c r="CO59" s="884"/>
      <c r="CP59" s="884"/>
      <c r="CQ59" s="885"/>
      <c r="CR59" s="883"/>
      <c r="CS59" s="884"/>
      <c r="CT59" s="884"/>
      <c r="CU59" s="884"/>
      <c r="CV59" s="885"/>
      <c r="CW59" s="883"/>
      <c r="CX59" s="884"/>
      <c r="CY59" s="884"/>
      <c r="CZ59" s="884"/>
      <c r="DA59" s="885"/>
      <c r="DB59" s="883"/>
      <c r="DC59" s="884"/>
      <c r="DD59" s="884"/>
      <c r="DE59" s="884"/>
      <c r="DF59" s="885"/>
      <c r="DG59" s="883"/>
      <c r="DH59" s="884"/>
      <c r="DI59" s="884"/>
      <c r="DJ59" s="884"/>
      <c r="DK59" s="885"/>
      <c r="DL59" s="883"/>
      <c r="DM59" s="884"/>
      <c r="DN59" s="884"/>
      <c r="DO59" s="884"/>
      <c r="DP59" s="885"/>
      <c r="DQ59" s="883"/>
      <c r="DR59" s="884"/>
      <c r="DS59" s="884"/>
      <c r="DT59" s="884"/>
      <c r="DU59" s="885"/>
      <c r="DV59" s="886"/>
      <c r="DW59" s="887"/>
      <c r="DX59" s="887"/>
      <c r="DY59" s="887"/>
      <c r="DZ59" s="888"/>
      <c r="EA59" s="224"/>
    </row>
    <row r="60" spans="1:131" ht="26.25" customHeight="1" x14ac:dyDescent="0.15">
      <c r="A60" s="232">
        <v>33</v>
      </c>
      <c r="B60" s="924"/>
      <c r="C60" s="925"/>
      <c r="D60" s="925"/>
      <c r="E60" s="925"/>
      <c r="F60" s="925"/>
      <c r="G60" s="925"/>
      <c r="H60" s="925"/>
      <c r="I60" s="925"/>
      <c r="J60" s="925"/>
      <c r="K60" s="925"/>
      <c r="L60" s="925"/>
      <c r="M60" s="925"/>
      <c r="N60" s="925"/>
      <c r="O60" s="925"/>
      <c r="P60" s="926"/>
      <c r="Q60" s="927"/>
      <c r="R60" s="919"/>
      <c r="S60" s="919"/>
      <c r="T60" s="919"/>
      <c r="U60" s="919"/>
      <c r="V60" s="919"/>
      <c r="W60" s="919"/>
      <c r="X60" s="919"/>
      <c r="Y60" s="919"/>
      <c r="Z60" s="919"/>
      <c r="AA60" s="919"/>
      <c r="AB60" s="919"/>
      <c r="AC60" s="919"/>
      <c r="AD60" s="919"/>
      <c r="AE60" s="928"/>
      <c r="AF60" s="929"/>
      <c r="AG60" s="930"/>
      <c r="AH60" s="930"/>
      <c r="AI60" s="930"/>
      <c r="AJ60" s="931"/>
      <c r="AK60" s="918"/>
      <c r="AL60" s="919"/>
      <c r="AM60" s="919"/>
      <c r="AN60" s="919"/>
      <c r="AO60" s="919"/>
      <c r="AP60" s="919"/>
      <c r="AQ60" s="919"/>
      <c r="AR60" s="919"/>
      <c r="AS60" s="919"/>
      <c r="AT60" s="919"/>
      <c r="AU60" s="919"/>
      <c r="AV60" s="919"/>
      <c r="AW60" s="919"/>
      <c r="AX60" s="919"/>
      <c r="AY60" s="919"/>
      <c r="AZ60" s="920"/>
      <c r="BA60" s="920"/>
      <c r="BB60" s="920"/>
      <c r="BC60" s="920"/>
      <c r="BD60" s="920"/>
      <c r="BE60" s="866"/>
      <c r="BF60" s="866"/>
      <c r="BG60" s="866"/>
      <c r="BH60" s="866"/>
      <c r="BI60" s="867"/>
      <c r="BJ60" s="226"/>
      <c r="BK60" s="226"/>
      <c r="BL60" s="226"/>
      <c r="BM60" s="226"/>
      <c r="BN60" s="226"/>
      <c r="BO60" s="235"/>
      <c r="BP60" s="235"/>
      <c r="BQ60" s="232">
        <v>54</v>
      </c>
      <c r="BR60" s="233"/>
      <c r="BS60" s="886"/>
      <c r="BT60" s="887"/>
      <c r="BU60" s="887"/>
      <c r="BV60" s="887"/>
      <c r="BW60" s="887"/>
      <c r="BX60" s="887"/>
      <c r="BY60" s="887"/>
      <c r="BZ60" s="887"/>
      <c r="CA60" s="887"/>
      <c r="CB60" s="887"/>
      <c r="CC60" s="887"/>
      <c r="CD60" s="887"/>
      <c r="CE60" s="887"/>
      <c r="CF60" s="887"/>
      <c r="CG60" s="908"/>
      <c r="CH60" s="883"/>
      <c r="CI60" s="884"/>
      <c r="CJ60" s="884"/>
      <c r="CK60" s="884"/>
      <c r="CL60" s="885"/>
      <c r="CM60" s="883"/>
      <c r="CN60" s="884"/>
      <c r="CO60" s="884"/>
      <c r="CP60" s="884"/>
      <c r="CQ60" s="885"/>
      <c r="CR60" s="883"/>
      <c r="CS60" s="884"/>
      <c r="CT60" s="884"/>
      <c r="CU60" s="884"/>
      <c r="CV60" s="885"/>
      <c r="CW60" s="883"/>
      <c r="CX60" s="884"/>
      <c r="CY60" s="884"/>
      <c r="CZ60" s="884"/>
      <c r="DA60" s="885"/>
      <c r="DB60" s="883"/>
      <c r="DC60" s="884"/>
      <c r="DD60" s="884"/>
      <c r="DE60" s="884"/>
      <c r="DF60" s="885"/>
      <c r="DG60" s="883"/>
      <c r="DH60" s="884"/>
      <c r="DI60" s="884"/>
      <c r="DJ60" s="884"/>
      <c r="DK60" s="885"/>
      <c r="DL60" s="883"/>
      <c r="DM60" s="884"/>
      <c r="DN60" s="884"/>
      <c r="DO60" s="884"/>
      <c r="DP60" s="885"/>
      <c r="DQ60" s="883"/>
      <c r="DR60" s="884"/>
      <c r="DS60" s="884"/>
      <c r="DT60" s="884"/>
      <c r="DU60" s="885"/>
      <c r="DV60" s="886"/>
      <c r="DW60" s="887"/>
      <c r="DX60" s="887"/>
      <c r="DY60" s="887"/>
      <c r="DZ60" s="888"/>
      <c r="EA60" s="224"/>
    </row>
    <row r="61" spans="1:131" ht="26.25" customHeight="1" thickBot="1" x14ac:dyDescent="0.2">
      <c r="A61" s="232">
        <v>34</v>
      </c>
      <c r="B61" s="924"/>
      <c r="C61" s="925"/>
      <c r="D61" s="925"/>
      <c r="E61" s="925"/>
      <c r="F61" s="925"/>
      <c r="G61" s="925"/>
      <c r="H61" s="925"/>
      <c r="I61" s="925"/>
      <c r="J61" s="925"/>
      <c r="K61" s="925"/>
      <c r="L61" s="925"/>
      <c r="M61" s="925"/>
      <c r="N61" s="925"/>
      <c r="O61" s="925"/>
      <c r="P61" s="926"/>
      <c r="Q61" s="927"/>
      <c r="R61" s="919"/>
      <c r="S61" s="919"/>
      <c r="T61" s="919"/>
      <c r="U61" s="919"/>
      <c r="V61" s="919"/>
      <c r="W61" s="919"/>
      <c r="X61" s="919"/>
      <c r="Y61" s="919"/>
      <c r="Z61" s="919"/>
      <c r="AA61" s="919"/>
      <c r="AB61" s="919"/>
      <c r="AC61" s="919"/>
      <c r="AD61" s="919"/>
      <c r="AE61" s="928"/>
      <c r="AF61" s="929"/>
      <c r="AG61" s="930"/>
      <c r="AH61" s="930"/>
      <c r="AI61" s="930"/>
      <c r="AJ61" s="931"/>
      <c r="AK61" s="918"/>
      <c r="AL61" s="919"/>
      <c r="AM61" s="919"/>
      <c r="AN61" s="919"/>
      <c r="AO61" s="919"/>
      <c r="AP61" s="919"/>
      <c r="AQ61" s="919"/>
      <c r="AR61" s="919"/>
      <c r="AS61" s="919"/>
      <c r="AT61" s="919"/>
      <c r="AU61" s="919"/>
      <c r="AV61" s="919"/>
      <c r="AW61" s="919"/>
      <c r="AX61" s="919"/>
      <c r="AY61" s="919"/>
      <c r="AZ61" s="920"/>
      <c r="BA61" s="920"/>
      <c r="BB61" s="920"/>
      <c r="BC61" s="920"/>
      <c r="BD61" s="920"/>
      <c r="BE61" s="866"/>
      <c r="BF61" s="866"/>
      <c r="BG61" s="866"/>
      <c r="BH61" s="866"/>
      <c r="BI61" s="867"/>
      <c r="BJ61" s="226"/>
      <c r="BK61" s="226"/>
      <c r="BL61" s="226"/>
      <c r="BM61" s="226"/>
      <c r="BN61" s="226"/>
      <c r="BO61" s="235"/>
      <c r="BP61" s="235"/>
      <c r="BQ61" s="232">
        <v>55</v>
      </c>
      <c r="BR61" s="233"/>
      <c r="BS61" s="886"/>
      <c r="BT61" s="887"/>
      <c r="BU61" s="887"/>
      <c r="BV61" s="887"/>
      <c r="BW61" s="887"/>
      <c r="BX61" s="887"/>
      <c r="BY61" s="887"/>
      <c r="BZ61" s="887"/>
      <c r="CA61" s="887"/>
      <c r="CB61" s="887"/>
      <c r="CC61" s="887"/>
      <c r="CD61" s="887"/>
      <c r="CE61" s="887"/>
      <c r="CF61" s="887"/>
      <c r="CG61" s="908"/>
      <c r="CH61" s="883"/>
      <c r="CI61" s="884"/>
      <c r="CJ61" s="884"/>
      <c r="CK61" s="884"/>
      <c r="CL61" s="885"/>
      <c r="CM61" s="883"/>
      <c r="CN61" s="884"/>
      <c r="CO61" s="884"/>
      <c r="CP61" s="884"/>
      <c r="CQ61" s="885"/>
      <c r="CR61" s="883"/>
      <c r="CS61" s="884"/>
      <c r="CT61" s="884"/>
      <c r="CU61" s="884"/>
      <c r="CV61" s="885"/>
      <c r="CW61" s="883"/>
      <c r="CX61" s="884"/>
      <c r="CY61" s="884"/>
      <c r="CZ61" s="884"/>
      <c r="DA61" s="885"/>
      <c r="DB61" s="883"/>
      <c r="DC61" s="884"/>
      <c r="DD61" s="884"/>
      <c r="DE61" s="884"/>
      <c r="DF61" s="885"/>
      <c r="DG61" s="883"/>
      <c r="DH61" s="884"/>
      <c r="DI61" s="884"/>
      <c r="DJ61" s="884"/>
      <c r="DK61" s="885"/>
      <c r="DL61" s="883"/>
      <c r="DM61" s="884"/>
      <c r="DN61" s="884"/>
      <c r="DO61" s="884"/>
      <c r="DP61" s="885"/>
      <c r="DQ61" s="883"/>
      <c r="DR61" s="884"/>
      <c r="DS61" s="884"/>
      <c r="DT61" s="884"/>
      <c r="DU61" s="885"/>
      <c r="DV61" s="886"/>
      <c r="DW61" s="887"/>
      <c r="DX61" s="887"/>
      <c r="DY61" s="887"/>
      <c r="DZ61" s="888"/>
      <c r="EA61" s="224"/>
    </row>
    <row r="62" spans="1:131" ht="26.25" customHeight="1" x14ac:dyDescent="0.15">
      <c r="A62" s="232">
        <v>35</v>
      </c>
      <c r="B62" s="924"/>
      <c r="C62" s="925"/>
      <c r="D62" s="925"/>
      <c r="E62" s="925"/>
      <c r="F62" s="925"/>
      <c r="G62" s="925"/>
      <c r="H62" s="925"/>
      <c r="I62" s="925"/>
      <c r="J62" s="925"/>
      <c r="K62" s="925"/>
      <c r="L62" s="925"/>
      <c r="M62" s="925"/>
      <c r="N62" s="925"/>
      <c r="O62" s="925"/>
      <c r="P62" s="926"/>
      <c r="Q62" s="927"/>
      <c r="R62" s="919"/>
      <c r="S62" s="919"/>
      <c r="T62" s="919"/>
      <c r="U62" s="919"/>
      <c r="V62" s="919"/>
      <c r="W62" s="919"/>
      <c r="X62" s="919"/>
      <c r="Y62" s="919"/>
      <c r="Z62" s="919"/>
      <c r="AA62" s="919"/>
      <c r="AB62" s="919"/>
      <c r="AC62" s="919"/>
      <c r="AD62" s="919"/>
      <c r="AE62" s="928"/>
      <c r="AF62" s="929"/>
      <c r="AG62" s="930"/>
      <c r="AH62" s="930"/>
      <c r="AI62" s="930"/>
      <c r="AJ62" s="931"/>
      <c r="AK62" s="918"/>
      <c r="AL62" s="919"/>
      <c r="AM62" s="919"/>
      <c r="AN62" s="919"/>
      <c r="AO62" s="919"/>
      <c r="AP62" s="919"/>
      <c r="AQ62" s="919"/>
      <c r="AR62" s="919"/>
      <c r="AS62" s="919"/>
      <c r="AT62" s="919"/>
      <c r="AU62" s="919"/>
      <c r="AV62" s="919"/>
      <c r="AW62" s="919"/>
      <c r="AX62" s="919"/>
      <c r="AY62" s="919"/>
      <c r="AZ62" s="920"/>
      <c r="BA62" s="920"/>
      <c r="BB62" s="920"/>
      <c r="BC62" s="920"/>
      <c r="BD62" s="920"/>
      <c r="BE62" s="866"/>
      <c r="BF62" s="866"/>
      <c r="BG62" s="866"/>
      <c r="BH62" s="866"/>
      <c r="BI62" s="867"/>
      <c r="BJ62" s="921" t="s">
        <v>394</v>
      </c>
      <c r="BK62" s="922"/>
      <c r="BL62" s="922"/>
      <c r="BM62" s="922"/>
      <c r="BN62" s="923"/>
      <c r="BO62" s="235"/>
      <c r="BP62" s="235"/>
      <c r="BQ62" s="232">
        <v>56</v>
      </c>
      <c r="BR62" s="233"/>
      <c r="BS62" s="886"/>
      <c r="BT62" s="887"/>
      <c r="BU62" s="887"/>
      <c r="BV62" s="887"/>
      <c r="BW62" s="887"/>
      <c r="BX62" s="887"/>
      <c r="BY62" s="887"/>
      <c r="BZ62" s="887"/>
      <c r="CA62" s="887"/>
      <c r="CB62" s="887"/>
      <c r="CC62" s="887"/>
      <c r="CD62" s="887"/>
      <c r="CE62" s="887"/>
      <c r="CF62" s="887"/>
      <c r="CG62" s="908"/>
      <c r="CH62" s="883"/>
      <c r="CI62" s="884"/>
      <c r="CJ62" s="884"/>
      <c r="CK62" s="884"/>
      <c r="CL62" s="885"/>
      <c r="CM62" s="883"/>
      <c r="CN62" s="884"/>
      <c r="CO62" s="884"/>
      <c r="CP62" s="884"/>
      <c r="CQ62" s="885"/>
      <c r="CR62" s="883"/>
      <c r="CS62" s="884"/>
      <c r="CT62" s="884"/>
      <c r="CU62" s="884"/>
      <c r="CV62" s="885"/>
      <c r="CW62" s="883"/>
      <c r="CX62" s="884"/>
      <c r="CY62" s="884"/>
      <c r="CZ62" s="884"/>
      <c r="DA62" s="885"/>
      <c r="DB62" s="883"/>
      <c r="DC62" s="884"/>
      <c r="DD62" s="884"/>
      <c r="DE62" s="884"/>
      <c r="DF62" s="885"/>
      <c r="DG62" s="883"/>
      <c r="DH62" s="884"/>
      <c r="DI62" s="884"/>
      <c r="DJ62" s="884"/>
      <c r="DK62" s="885"/>
      <c r="DL62" s="883"/>
      <c r="DM62" s="884"/>
      <c r="DN62" s="884"/>
      <c r="DO62" s="884"/>
      <c r="DP62" s="885"/>
      <c r="DQ62" s="883"/>
      <c r="DR62" s="884"/>
      <c r="DS62" s="884"/>
      <c r="DT62" s="884"/>
      <c r="DU62" s="885"/>
      <c r="DV62" s="886"/>
      <c r="DW62" s="887"/>
      <c r="DX62" s="887"/>
      <c r="DY62" s="887"/>
      <c r="DZ62" s="888"/>
      <c r="EA62" s="224"/>
    </row>
    <row r="63" spans="1:131" ht="26.25" customHeight="1" thickBot="1" x14ac:dyDescent="0.2">
      <c r="A63" s="234" t="s">
        <v>378</v>
      </c>
      <c r="B63" s="831" t="s">
        <v>395</v>
      </c>
      <c r="C63" s="832"/>
      <c r="D63" s="832"/>
      <c r="E63" s="832"/>
      <c r="F63" s="832"/>
      <c r="G63" s="832"/>
      <c r="H63" s="832"/>
      <c r="I63" s="832"/>
      <c r="J63" s="832"/>
      <c r="K63" s="832"/>
      <c r="L63" s="832"/>
      <c r="M63" s="832"/>
      <c r="N63" s="832"/>
      <c r="O63" s="832"/>
      <c r="P63" s="842"/>
      <c r="Q63" s="856"/>
      <c r="R63" s="857"/>
      <c r="S63" s="857"/>
      <c r="T63" s="857"/>
      <c r="U63" s="857"/>
      <c r="V63" s="857"/>
      <c r="W63" s="857"/>
      <c r="X63" s="857"/>
      <c r="Y63" s="857"/>
      <c r="Z63" s="857"/>
      <c r="AA63" s="857"/>
      <c r="AB63" s="857"/>
      <c r="AC63" s="857"/>
      <c r="AD63" s="857"/>
      <c r="AE63" s="914"/>
      <c r="AF63" s="915">
        <v>684</v>
      </c>
      <c r="AG63" s="853"/>
      <c r="AH63" s="853"/>
      <c r="AI63" s="853"/>
      <c r="AJ63" s="916"/>
      <c r="AK63" s="917"/>
      <c r="AL63" s="857"/>
      <c r="AM63" s="857"/>
      <c r="AN63" s="857"/>
      <c r="AO63" s="857"/>
      <c r="AP63" s="853">
        <v>164</v>
      </c>
      <c r="AQ63" s="853"/>
      <c r="AR63" s="853"/>
      <c r="AS63" s="853"/>
      <c r="AT63" s="853"/>
      <c r="AU63" s="853"/>
      <c r="AV63" s="853"/>
      <c r="AW63" s="853"/>
      <c r="AX63" s="853"/>
      <c r="AY63" s="853"/>
      <c r="AZ63" s="911"/>
      <c r="BA63" s="911"/>
      <c r="BB63" s="911"/>
      <c r="BC63" s="911"/>
      <c r="BD63" s="911"/>
      <c r="BE63" s="854"/>
      <c r="BF63" s="854"/>
      <c r="BG63" s="854"/>
      <c r="BH63" s="854"/>
      <c r="BI63" s="855"/>
      <c r="BJ63" s="912" t="s">
        <v>121</v>
      </c>
      <c r="BK63" s="847"/>
      <c r="BL63" s="847"/>
      <c r="BM63" s="847"/>
      <c r="BN63" s="913"/>
      <c r="BO63" s="235"/>
      <c r="BP63" s="235"/>
      <c r="BQ63" s="232">
        <v>57</v>
      </c>
      <c r="BR63" s="233"/>
      <c r="BS63" s="886"/>
      <c r="BT63" s="887"/>
      <c r="BU63" s="887"/>
      <c r="BV63" s="887"/>
      <c r="BW63" s="887"/>
      <c r="BX63" s="887"/>
      <c r="BY63" s="887"/>
      <c r="BZ63" s="887"/>
      <c r="CA63" s="887"/>
      <c r="CB63" s="887"/>
      <c r="CC63" s="887"/>
      <c r="CD63" s="887"/>
      <c r="CE63" s="887"/>
      <c r="CF63" s="887"/>
      <c r="CG63" s="908"/>
      <c r="CH63" s="883"/>
      <c r="CI63" s="884"/>
      <c r="CJ63" s="884"/>
      <c r="CK63" s="884"/>
      <c r="CL63" s="885"/>
      <c r="CM63" s="883"/>
      <c r="CN63" s="884"/>
      <c r="CO63" s="884"/>
      <c r="CP63" s="884"/>
      <c r="CQ63" s="885"/>
      <c r="CR63" s="883"/>
      <c r="CS63" s="884"/>
      <c r="CT63" s="884"/>
      <c r="CU63" s="884"/>
      <c r="CV63" s="885"/>
      <c r="CW63" s="883"/>
      <c r="CX63" s="884"/>
      <c r="CY63" s="884"/>
      <c r="CZ63" s="884"/>
      <c r="DA63" s="885"/>
      <c r="DB63" s="883"/>
      <c r="DC63" s="884"/>
      <c r="DD63" s="884"/>
      <c r="DE63" s="884"/>
      <c r="DF63" s="885"/>
      <c r="DG63" s="883"/>
      <c r="DH63" s="884"/>
      <c r="DI63" s="884"/>
      <c r="DJ63" s="884"/>
      <c r="DK63" s="885"/>
      <c r="DL63" s="883"/>
      <c r="DM63" s="884"/>
      <c r="DN63" s="884"/>
      <c r="DO63" s="884"/>
      <c r="DP63" s="885"/>
      <c r="DQ63" s="883"/>
      <c r="DR63" s="884"/>
      <c r="DS63" s="884"/>
      <c r="DT63" s="884"/>
      <c r="DU63" s="885"/>
      <c r="DV63" s="886"/>
      <c r="DW63" s="887"/>
      <c r="DX63" s="887"/>
      <c r="DY63" s="887"/>
      <c r="DZ63" s="888"/>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886"/>
      <c r="BT64" s="887"/>
      <c r="BU64" s="887"/>
      <c r="BV64" s="887"/>
      <c r="BW64" s="887"/>
      <c r="BX64" s="887"/>
      <c r="BY64" s="887"/>
      <c r="BZ64" s="887"/>
      <c r="CA64" s="887"/>
      <c r="CB64" s="887"/>
      <c r="CC64" s="887"/>
      <c r="CD64" s="887"/>
      <c r="CE64" s="887"/>
      <c r="CF64" s="887"/>
      <c r="CG64" s="908"/>
      <c r="CH64" s="883"/>
      <c r="CI64" s="884"/>
      <c r="CJ64" s="884"/>
      <c r="CK64" s="884"/>
      <c r="CL64" s="885"/>
      <c r="CM64" s="883"/>
      <c r="CN64" s="884"/>
      <c r="CO64" s="884"/>
      <c r="CP64" s="884"/>
      <c r="CQ64" s="885"/>
      <c r="CR64" s="883"/>
      <c r="CS64" s="884"/>
      <c r="CT64" s="884"/>
      <c r="CU64" s="884"/>
      <c r="CV64" s="885"/>
      <c r="CW64" s="883"/>
      <c r="CX64" s="884"/>
      <c r="CY64" s="884"/>
      <c r="CZ64" s="884"/>
      <c r="DA64" s="885"/>
      <c r="DB64" s="883"/>
      <c r="DC64" s="884"/>
      <c r="DD64" s="884"/>
      <c r="DE64" s="884"/>
      <c r="DF64" s="885"/>
      <c r="DG64" s="883"/>
      <c r="DH64" s="884"/>
      <c r="DI64" s="884"/>
      <c r="DJ64" s="884"/>
      <c r="DK64" s="885"/>
      <c r="DL64" s="883"/>
      <c r="DM64" s="884"/>
      <c r="DN64" s="884"/>
      <c r="DO64" s="884"/>
      <c r="DP64" s="885"/>
      <c r="DQ64" s="883"/>
      <c r="DR64" s="884"/>
      <c r="DS64" s="884"/>
      <c r="DT64" s="884"/>
      <c r="DU64" s="885"/>
      <c r="DV64" s="886"/>
      <c r="DW64" s="887"/>
      <c r="DX64" s="887"/>
      <c r="DY64" s="887"/>
      <c r="DZ64" s="888"/>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886"/>
      <c r="BT65" s="887"/>
      <c r="BU65" s="887"/>
      <c r="BV65" s="887"/>
      <c r="BW65" s="887"/>
      <c r="BX65" s="887"/>
      <c r="BY65" s="887"/>
      <c r="BZ65" s="887"/>
      <c r="CA65" s="887"/>
      <c r="CB65" s="887"/>
      <c r="CC65" s="887"/>
      <c r="CD65" s="887"/>
      <c r="CE65" s="887"/>
      <c r="CF65" s="887"/>
      <c r="CG65" s="908"/>
      <c r="CH65" s="883"/>
      <c r="CI65" s="884"/>
      <c r="CJ65" s="884"/>
      <c r="CK65" s="884"/>
      <c r="CL65" s="885"/>
      <c r="CM65" s="883"/>
      <c r="CN65" s="884"/>
      <c r="CO65" s="884"/>
      <c r="CP65" s="884"/>
      <c r="CQ65" s="885"/>
      <c r="CR65" s="883"/>
      <c r="CS65" s="884"/>
      <c r="CT65" s="884"/>
      <c r="CU65" s="884"/>
      <c r="CV65" s="885"/>
      <c r="CW65" s="883"/>
      <c r="CX65" s="884"/>
      <c r="CY65" s="884"/>
      <c r="CZ65" s="884"/>
      <c r="DA65" s="885"/>
      <c r="DB65" s="883"/>
      <c r="DC65" s="884"/>
      <c r="DD65" s="884"/>
      <c r="DE65" s="884"/>
      <c r="DF65" s="885"/>
      <c r="DG65" s="883"/>
      <c r="DH65" s="884"/>
      <c r="DI65" s="884"/>
      <c r="DJ65" s="884"/>
      <c r="DK65" s="885"/>
      <c r="DL65" s="883"/>
      <c r="DM65" s="884"/>
      <c r="DN65" s="884"/>
      <c r="DO65" s="884"/>
      <c r="DP65" s="885"/>
      <c r="DQ65" s="883"/>
      <c r="DR65" s="884"/>
      <c r="DS65" s="884"/>
      <c r="DT65" s="884"/>
      <c r="DU65" s="885"/>
      <c r="DV65" s="886"/>
      <c r="DW65" s="887"/>
      <c r="DX65" s="887"/>
      <c r="DY65" s="887"/>
      <c r="DZ65" s="888"/>
      <c r="EA65" s="224"/>
    </row>
    <row r="66" spans="1:131" ht="26.25" customHeight="1" x14ac:dyDescent="0.15">
      <c r="A66" s="889" t="s">
        <v>397</v>
      </c>
      <c r="B66" s="890"/>
      <c r="C66" s="890"/>
      <c r="D66" s="890"/>
      <c r="E66" s="890"/>
      <c r="F66" s="890"/>
      <c r="G66" s="890"/>
      <c r="H66" s="890"/>
      <c r="I66" s="890"/>
      <c r="J66" s="890"/>
      <c r="K66" s="890"/>
      <c r="L66" s="890"/>
      <c r="M66" s="890"/>
      <c r="N66" s="890"/>
      <c r="O66" s="890"/>
      <c r="P66" s="891"/>
      <c r="Q66" s="895" t="s">
        <v>382</v>
      </c>
      <c r="R66" s="896"/>
      <c r="S66" s="896"/>
      <c r="T66" s="896"/>
      <c r="U66" s="897"/>
      <c r="V66" s="895" t="s">
        <v>383</v>
      </c>
      <c r="W66" s="896"/>
      <c r="X66" s="896"/>
      <c r="Y66" s="896"/>
      <c r="Z66" s="897"/>
      <c r="AA66" s="895" t="s">
        <v>384</v>
      </c>
      <c r="AB66" s="896"/>
      <c r="AC66" s="896"/>
      <c r="AD66" s="896"/>
      <c r="AE66" s="897"/>
      <c r="AF66" s="901" t="s">
        <v>385</v>
      </c>
      <c r="AG66" s="902"/>
      <c r="AH66" s="902"/>
      <c r="AI66" s="902"/>
      <c r="AJ66" s="903"/>
      <c r="AK66" s="895" t="s">
        <v>386</v>
      </c>
      <c r="AL66" s="890"/>
      <c r="AM66" s="890"/>
      <c r="AN66" s="890"/>
      <c r="AO66" s="891"/>
      <c r="AP66" s="895" t="s">
        <v>387</v>
      </c>
      <c r="AQ66" s="896"/>
      <c r="AR66" s="896"/>
      <c r="AS66" s="896"/>
      <c r="AT66" s="897"/>
      <c r="AU66" s="895" t="s">
        <v>398</v>
      </c>
      <c r="AV66" s="896"/>
      <c r="AW66" s="896"/>
      <c r="AX66" s="896"/>
      <c r="AY66" s="897"/>
      <c r="AZ66" s="895" t="s">
        <v>364</v>
      </c>
      <c r="BA66" s="896"/>
      <c r="BB66" s="896"/>
      <c r="BC66" s="896"/>
      <c r="BD66" s="909"/>
      <c r="BE66" s="235"/>
      <c r="BF66" s="235"/>
      <c r="BG66" s="235"/>
      <c r="BH66" s="235"/>
      <c r="BI66" s="235"/>
      <c r="BJ66" s="235"/>
      <c r="BK66" s="235"/>
      <c r="BL66" s="235"/>
      <c r="BM66" s="235"/>
      <c r="BN66" s="235"/>
      <c r="BO66" s="235"/>
      <c r="BP66" s="235"/>
      <c r="BQ66" s="232">
        <v>60</v>
      </c>
      <c r="BR66" s="237"/>
      <c r="BS66" s="839"/>
      <c r="BT66" s="840"/>
      <c r="BU66" s="840"/>
      <c r="BV66" s="840"/>
      <c r="BW66" s="840"/>
      <c r="BX66" s="840"/>
      <c r="BY66" s="840"/>
      <c r="BZ66" s="840"/>
      <c r="CA66" s="840"/>
      <c r="CB66" s="840"/>
      <c r="CC66" s="840"/>
      <c r="CD66" s="840"/>
      <c r="CE66" s="840"/>
      <c r="CF66" s="840"/>
      <c r="CG66" s="849"/>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39"/>
      <c r="DW66" s="840"/>
      <c r="DX66" s="840"/>
      <c r="DY66" s="840"/>
      <c r="DZ66" s="841"/>
      <c r="EA66" s="224"/>
    </row>
    <row r="67" spans="1:131" ht="26.25" customHeight="1" thickBot="1" x14ac:dyDescent="0.2">
      <c r="A67" s="892"/>
      <c r="B67" s="893"/>
      <c r="C67" s="893"/>
      <c r="D67" s="893"/>
      <c r="E67" s="893"/>
      <c r="F67" s="893"/>
      <c r="G67" s="893"/>
      <c r="H67" s="893"/>
      <c r="I67" s="893"/>
      <c r="J67" s="893"/>
      <c r="K67" s="893"/>
      <c r="L67" s="893"/>
      <c r="M67" s="893"/>
      <c r="N67" s="893"/>
      <c r="O67" s="893"/>
      <c r="P67" s="894"/>
      <c r="Q67" s="898"/>
      <c r="R67" s="899"/>
      <c r="S67" s="899"/>
      <c r="T67" s="899"/>
      <c r="U67" s="900"/>
      <c r="V67" s="898"/>
      <c r="W67" s="899"/>
      <c r="X67" s="899"/>
      <c r="Y67" s="899"/>
      <c r="Z67" s="900"/>
      <c r="AA67" s="898"/>
      <c r="AB67" s="899"/>
      <c r="AC67" s="899"/>
      <c r="AD67" s="899"/>
      <c r="AE67" s="900"/>
      <c r="AF67" s="904"/>
      <c r="AG67" s="905"/>
      <c r="AH67" s="905"/>
      <c r="AI67" s="905"/>
      <c r="AJ67" s="906"/>
      <c r="AK67" s="907"/>
      <c r="AL67" s="893"/>
      <c r="AM67" s="893"/>
      <c r="AN67" s="893"/>
      <c r="AO67" s="894"/>
      <c r="AP67" s="898"/>
      <c r="AQ67" s="899"/>
      <c r="AR67" s="899"/>
      <c r="AS67" s="899"/>
      <c r="AT67" s="900"/>
      <c r="AU67" s="898"/>
      <c r="AV67" s="899"/>
      <c r="AW67" s="899"/>
      <c r="AX67" s="899"/>
      <c r="AY67" s="900"/>
      <c r="AZ67" s="898"/>
      <c r="BA67" s="899"/>
      <c r="BB67" s="899"/>
      <c r="BC67" s="899"/>
      <c r="BD67" s="910"/>
      <c r="BE67" s="235"/>
      <c r="BF67" s="235"/>
      <c r="BG67" s="235"/>
      <c r="BH67" s="235"/>
      <c r="BI67" s="235"/>
      <c r="BJ67" s="235"/>
      <c r="BK67" s="235"/>
      <c r="BL67" s="235"/>
      <c r="BM67" s="235"/>
      <c r="BN67" s="235"/>
      <c r="BO67" s="235"/>
      <c r="BP67" s="235"/>
      <c r="BQ67" s="232">
        <v>61</v>
      </c>
      <c r="BR67" s="237"/>
      <c r="BS67" s="839"/>
      <c r="BT67" s="840"/>
      <c r="BU67" s="840"/>
      <c r="BV67" s="840"/>
      <c r="BW67" s="840"/>
      <c r="BX67" s="840"/>
      <c r="BY67" s="840"/>
      <c r="BZ67" s="840"/>
      <c r="CA67" s="840"/>
      <c r="CB67" s="840"/>
      <c r="CC67" s="840"/>
      <c r="CD67" s="840"/>
      <c r="CE67" s="840"/>
      <c r="CF67" s="840"/>
      <c r="CG67" s="849"/>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39"/>
      <c r="DW67" s="840"/>
      <c r="DX67" s="840"/>
      <c r="DY67" s="840"/>
      <c r="DZ67" s="841"/>
      <c r="EA67" s="224"/>
    </row>
    <row r="68" spans="1:131" ht="26.25" customHeight="1" thickTop="1" x14ac:dyDescent="0.15">
      <c r="A68" s="230">
        <v>1</v>
      </c>
      <c r="B68" s="879" t="s">
        <v>551</v>
      </c>
      <c r="C68" s="880"/>
      <c r="D68" s="880"/>
      <c r="E68" s="880"/>
      <c r="F68" s="880"/>
      <c r="G68" s="880"/>
      <c r="H68" s="880"/>
      <c r="I68" s="880"/>
      <c r="J68" s="880"/>
      <c r="K68" s="880"/>
      <c r="L68" s="880"/>
      <c r="M68" s="880"/>
      <c r="N68" s="880"/>
      <c r="O68" s="880"/>
      <c r="P68" s="881"/>
      <c r="Q68" s="882"/>
      <c r="R68" s="876"/>
      <c r="S68" s="876"/>
      <c r="T68" s="876"/>
      <c r="U68" s="876"/>
      <c r="V68" s="876"/>
      <c r="W68" s="876"/>
      <c r="X68" s="876"/>
      <c r="Y68" s="876"/>
      <c r="Z68" s="876"/>
      <c r="AA68" s="876"/>
      <c r="AB68" s="876"/>
      <c r="AC68" s="876"/>
      <c r="AD68" s="876"/>
      <c r="AE68" s="876"/>
      <c r="AF68" s="876"/>
      <c r="AG68" s="876"/>
      <c r="AH68" s="876"/>
      <c r="AI68" s="876"/>
      <c r="AJ68" s="876"/>
      <c r="AK68" s="876"/>
      <c r="AL68" s="876"/>
      <c r="AM68" s="876"/>
      <c r="AN68" s="876"/>
      <c r="AO68" s="876"/>
      <c r="AP68" s="876"/>
      <c r="AQ68" s="876"/>
      <c r="AR68" s="876"/>
      <c r="AS68" s="876"/>
      <c r="AT68" s="876"/>
      <c r="AU68" s="876"/>
      <c r="AV68" s="876"/>
      <c r="AW68" s="876"/>
      <c r="AX68" s="876"/>
      <c r="AY68" s="876"/>
      <c r="AZ68" s="877"/>
      <c r="BA68" s="877"/>
      <c r="BB68" s="877"/>
      <c r="BC68" s="877"/>
      <c r="BD68" s="878"/>
      <c r="BE68" s="235"/>
      <c r="BF68" s="235"/>
      <c r="BG68" s="235"/>
      <c r="BH68" s="235"/>
      <c r="BI68" s="235"/>
      <c r="BJ68" s="235"/>
      <c r="BK68" s="235"/>
      <c r="BL68" s="235"/>
      <c r="BM68" s="235"/>
      <c r="BN68" s="235"/>
      <c r="BO68" s="235"/>
      <c r="BP68" s="235"/>
      <c r="BQ68" s="232">
        <v>62</v>
      </c>
      <c r="BR68" s="237"/>
      <c r="BS68" s="839"/>
      <c r="BT68" s="840"/>
      <c r="BU68" s="840"/>
      <c r="BV68" s="840"/>
      <c r="BW68" s="840"/>
      <c r="BX68" s="840"/>
      <c r="BY68" s="840"/>
      <c r="BZ68" s="840"/>
      <c r="CA68" s="840"/>
      <c r="CB68" s="840"/>
      <c r="CC68" s="840"/>
      <c r="CD68" s="840"/>
      <c r="CE68" s="840"/>
      <c r="CF68" s="840"/>
      <c r="CG68" s="849"/>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39"/>
      <c r="DW68" s="840"/>
      <c r="DX68" s="840"/>
      <c r="DY68" s="840"/>
      <c r="DZ68" s="841"/>
      <c r="EA68" s="224"/>
    </row>
    <row r="69" spans="1:131" ht="26.25" customHeight="1" x14ac:dyDescent="0.15">
      <c r="A69" s="232">
        <v>2</v>
      </c>
      <c r="B69" s="868" t="s">
        <v>552</v>
      </c>
      <c r="C69" s="869"/>
      <c r="D69" s="869"/>
      <c r="E69" s="869"/>
      <c r="F69" s="869"/>
      <c r="G69" s="869"/>
      <c r="H69" s="869"/>
      <c r="I69" s="869"/>
      <c r="J69" s="869"/>
      <c r="K69" s="869"/>
      <c r="L69" s="869"/>
      <c r="M69" s="869"/>
      <c r="N69" s="869"/>
      <c r="O69" s="869"/>
      <c r="P69" s="870"/>
      <c r="Q69" s="871"/>
      <c r="R69" s="865"/>
      <c r="S69" s="865"/>
      <c r="T69" s="865"/>
      <c r="U69" s="865"/>
      <c r="V69" s="865"/>
      <c r="W69" s="865"/>
      <c r="X69" s="865"/>
      <c r="Y69" s="865"/>
      <c r="Z69" s="865"/>
      <c r="AA69" s="865"/>
      <c r="AB69" s="865"/>
      <c r="AC69" s="865"/>
      <c r="AD69" s="865"/>
      <c r="AE69" s="865"/>
      <c r="AF69" s="865"/>
      <c r="AG69" s="865"/>
      <c r="AH69" s="865"/>
      <c r="AI69" s="865"/>
      <c r="AJ69" s="865"/>
      <c r="AK69" s="865"/>
      <c r="AL69" s="865"/>
      <c r="AM69" s="865"/>
      <c r="AN69" s="865"/>
      <c r="AO69" s="865"/>
      <c r="AP69" s="865"/>
      <c r="AQ69" s="865"/>
      <c r="AR69" s="865"/>
      <c r="AS69" s="865"/>
      <c r="AT69" s="865"/>
      <c r="AU69" s="865"/>
      <c r="AV69" s="865"/>
      <c r="AW69" s="865"/>
      <c r="AX69" s="865"/>
      <c r="AY69" s="865"/>
      <c r="AZ69" s="866"/>
      <c r="BA69" s="866"/>
      <c r="BB69" s="866"/>
      <c r="BC69" s="866"/>
      <c r="BD69" s="867"/>
      <c r="BE69" s="235"/>
      <c r="BF69" s="235"/>
      <c r="BG69" s="235"/>
      <c r="BH69" s="235"/>
      <c r="BI69" s="235"/>
      <c r="BJ69" s="235"/>
      <c r="BK69" s="235"/>
      <c r="BL69" s="235"/>
      <c r="BM69" s="235"/>
      <c r="BN69" s="235"/>
      <c r="BO69" s="235"/>
      <c r="BP69" s="235"/>
      <c r="BQ69" s="232">
        <v>63</v>
      </c>
      <c r="BR69" s="237"/>
      <c r="BS69" s="839"/>
      <c r="BT69" s="840"/>
      <c r="BU69" s="840"/>
      <c r="BV69" s="840"/>
      <c r="BW69" s="840"/>
      <c r="BX69" s="840"/>
      <c r="BY69" s="840"/>
      <c r="BZ69" s="840"/>
      <c r="CA69" s="840"/>
      <c r="CB69" s="840"/>
      <c r="CC69" s="840"/>
      <c r="CD69" s="840"/>
      <c r="CE69" s="840"/>
      <c r="CF69" s="840"/>
      <c r="CG69" s="849"/>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39"/>
      <c r="DW69" s="840"/>
      <c r="DX69" s="840"/>
      <c r="DY69" s="840"/>
      <c r="DZ69" s="841"/>
      <c r="EA69" s="224"/>
    </row>
    <row r="70" spans="1:131" ht="26.25" customHeight="1" x14ac:dyDescent="0.15">
      <c r="A70" s="232">
        <v>3</v>
      </c>
      <c r="B70" s="868" t="s">
        <v>553</v>
      </c>
      <c r="C70" s="869"/>
      <c r="D70" s="869"/>
      <c r="E70" s="869"/>
      <c r="F70" s="869"/>
      <c r="G70" s="869"/>
      <c r="H70" s="869"/>
      <c r="I70" s="869"/>
      <c r="J70" s="869"/>
      <c r="K70" s="869"/>
      <c r="L70" s="869"/>
      <c r="M70" s="869"/>
      <c r="N70" s="869"/>
      <c r="O70" s="869"/>
      <c r="P70" s="870"/>
      <c r="Q70" s="871"/>
      <c r="R70" s="865"/>
      <c r="S70" s="865"/>
      <c r="T70" s="865"/>
      <c r="U70" s="865"/>
      <c r="V70" s="865"/>
      <c r="W70" s="865"/>
      <c r="X70" s="865"/>
      <c r="Y70" s="865"/>
      <c r="Z70" s="865"/>
      <c r="AA70" s="865"/>
      <c r="AB70" s="865"/>
      <c r="AC70" s="865"/>
      <c r="AD70" s="865"/>
      <c r="AE70" s="865"/>
      <c r="AF70" s="865"/>
      <c r="AG70" s="865"/>
      <c r="AH70" s="865"/>
      <c r="AI70" s="865"/>
      <c r="AJ70" s="865"/>
      <c r="AK70" s="865"/>
      <c r="AL70" s="865"/>
      <c r="AM70" s="865"/>
      <c r="AN70" s="865"/>
      <c r="AO70" s="865"/>
      <c r="AP70" s="865"/>
      <c r="AQ70" s="865"/>
      <c r="AR70" s="865"/>
      <c r="AS70" s="865"/>
      <c r="AT70" s="865"/>
      <c r="AU70" s="865"/>
      <c r="AV70" s="865"/>
      <c r="AW70" s="865"/>
      <c r="AX70" s="865"/>
      <c r="AY70" s="865"/>
      <c r="AZ70" s="866"/>
      <c r="BA70" s="866"/>
      <c r="BB70" s="866"/>
      <c r="BC70" s="866"/>
      <c r="BD70" s="867"/>
      <c r="BE70" s="235"/>
      <c r="BF70" s="235"/>
      <c r="BG70" s="235"/>
      <c r="BH70" s="235"/>
      <c r="BI70" s="235"/>
      <c r="BJ70" s="235"/>
      <c r="BK70" s="235"/>
      <c r="BL70" s="235"/>
      <c r="BM70" s="235"/>
      <c r="BN70" s="235"/>
      <c r="BO70" s="235"/>
      <c r="BP70" s="235"/>
      <c r="BQ70" s="232">
        <v>64</v>
      </c>
      <c r="BR70" s="237"/>
      <c r="BS70" s="839"/>
      <c r="BT70" s="840"/>
      <c r="BU70" s="840"/>
      <c r="BV70" s="840"/>
      <c r="BW70" s="840"/>
      <c r="BX70" s="840"/>
      <c r="BY70" s="840"/>
      <c r="BZ70" s="840"/>
      <c r="CA70" s="840"/>
      <c r="CB70" s="840"/>
      <c r="CC70" s="840"/>
      <c r="CD70" s="840"/>
      <c r="CE70" s="840"/>
      <c r="CF70" s="840"/>
      <c r="CG70" s="849"/>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39"/>
      <c r="DW70" s="840"/>
      <c r="DX70" s="840"/>
      <c r="DY70" s="840"/>
      <c r="DZ70" s="841"/>
      <c r="EA70" s="224"/>
    </row>
    <row r="71" spans="1:131" ht="26.25" customHeight="1" x14ac:dyDescent="0.15">
      <c r="A71" s="232">
        <v>4</v>
      </c>
      <c r="B71" s="868" t="s">
        <v>554</v>
      </c>
      <c r="C71" s="869"/>
      <c r="D71" s="869"/>
      <c r="E71" s="869"/>
      <c r="F71" s="869"/>
      <c r="G71" s="869"/>
      <c r="H71" s="869"/>
      <c r="I71" s="869"/>
      <c r="J71" s="869"/>
      <c r="K71" s="869"/>
      <c r="L71" s="869"/>
      <c r="M71" s="869"/>
      <c r="N71" s="869"/>
      <c r="O71" s="869"/>
      <c r="P71" s="870"/>
      <c r="Q71" s="871"/>
      <c r="R71" s="865"/>
      <c r="S71" s="865"/>
      <c r="T71" s="865"/>
      <c r="U71" s="865"/>
      <c r="V71" s="865"/>
      <c r="W71" s="865"/>
      <c r="X71" s="865"/>
      <c r="Y71" s="865"/>
      <c r="Z71" s="865"/>
      <c r="AA71" s="865"/>
      <c r="AB71" s="865"/>
      <c r="AC71" s="865"/>
      <c r="AD71" s="865"/>
      <c r="AE71" s="865"/>
      <c r="AF71" s="865"/>
      <c r="AG71" s="865"/>
      <c r="AH71" s="865"/>
      <c r="AI71" s="865"/>
      <c r="AJ71" s="865"/>
      <c r="AK71" s="865"/>
      <c r="AL71" s="865"/>
      <c r="AM71" s="865"/>
      <c r="AN71" s="865"/>
      <c r="AO71" s="865"/>
      <c r="AP71" s="865"/>
      <c r="AQ71" s="865"/>
      <c r="AR71" s="865"/>
      <c r="AS71" s="865"/>
      <c r="AT71" s="865"/>
      <c r="AU71" s="865"/>
      <c r="AV71" s="865"/>
      <c r="AW71" s="865"/>
      <c r="AX71" s="865"/>
      <c r="AY71" s="865"/>
      <c r="AZ71" s="866"/>
      <c r="BA71" s="866"/>
      <c r="BB71" s="866"/>
      <c r="BC71" s="866"/>
      <c r="BD71" s="867"/>
      <c r="BE71" s="235"/>
      <c r="BF71" s="235"/>
      <c r="BG71" s="235"/>
      <c r="BH71" s="235"/>
      <c r="BI71" s="235"/>
      <c r="BJ71" s="235"/>
      <c r="BK71" s="235"/>
      <c r="BL71" s="235"/>
      <c r="BM71" s="235"/>
      <c r="BN71" s="235"/>
      <c r="BO71" s="235"/>
      <c r="BP71" s="235"/>
      <c r="BQ71" s="232">
        <v>65</v>
      </c>
      <c r="BR71" s="237"/>
      <c r="BS71" s="839"/>
      <c r="BT71" s="840"/>
      <c r="BU71" s="840"/>
      <c r="BV71" s="840"/>
      <c r="BW71" s="840"/>
      <c r="BX71" s="840"/>
      <c r="BY71" s="840"/>
      <c r="BZ71" s="840"/>
      <c r="CA71" s="840"/>
      <c r="CB71" s="840"/>
      <c r="CC71" s="840"/>
      <c r="CD71" s="840"/>
      <c r="CE71" s="840"/>
      <c r="CF71" s="840"/>
      <c r="CG71" s="849"/>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39"/>
      <c r="DW71" s="840"/>
      <c r="DX71" s="840"/>
      <c r="DY71" s="840"/>
      <c r="DZ71" s="841"/>
      <c r="EA71" s="224"/>
    </row>
    <row r="72" spans="1:131" ht="26.25" customHeight="1" x14ac:dyDescent="0.15">
      <c r="A72" s="232">
        <v>5</v>
      </c>
      <c r="B72" s="868" t="s">
        <v>555</v>
      </c>
      <c r="C72" s="869"/>
      <c r="D72" s="869"/>
      <c r="E72" s="869"/>
      <c r="F72" s="869"/>
      <c r="G72" s="869"/>
      <c r="H72" s="869"/>
      <c r="I72" s="869"/>
      <c r="J72" s="869"/>
      <c r="K72" s="869"/>
      <c r="L72" s="869"/>
      <c r="M72" s="869"/>
      <c r="N72" s="869"/>
      <c r="O72" s="869"/>
      <c r="P72" s="870"/>
      <c r="Q72" s="871"/>
      <c r="R72" s="865"/>
      <c r="S72" s="865"/>
      <c r="T72" s="865"/>
      <c r="U72" s="865"/>
      <c r="V72" s="865"/>
      <c r="W72" s="865"/>
      <c r="X72" s="865"/>
      <c r="Y72" s="865"/>
      <c r="Z72" s="865"/>
      <c r="AA72" s="865"/>
      <c r="AB72" s="865"/>
      <c r="AC72" s="865"/>
      <c r="AD72" s="865"/>
      <c r="AE72" s="865"/>
      <c r="AF72" s="865"/>
      <c r="AG72" s="865"/>
      <c r="AH72" s="865"/>
      <c r="AI72" s="865"/>
      <c r="AJ72" s="865"/>
      <c r="AK72" s="865"/>
      <c r="AL72" s="865"/>
      <c r="AM72" s="865"/>
      <c r="AN72" s="865"/>
      <c r="AO72" s="865"/>
      <c r="AP72" s="865"/>
      <c r="AQ72" s="865"/>
      <c r="AR72" s="865"/>
      <c r="AS72" s="865"/>
      <c r="AT72" s="865"/>
      <c r="AU72" s="865"/>
      <c r="AV72" s="865"/>
      <c r="AW72" s="865"/>
      <c r="AX72" s="865"/>
      <c r="AY72" s="865"/>
      <c r="AZ72" s="866"/>
      <c r="BA72" s="866"/>
      <c r="BB72" s="866"/>
      <c r="BC72" s="866"/>
      <c r="BD72" s="867"/>
      <c r="BE72" s="235"/>
      <c r="BF72" s="235"/>
      <c r="BG72" s="235"/>
      <c r="BH72" s="235"/>
      <c r="BI72" s="235"/>
      <c r="BJ72" s="235"/>
      <c r="BK72" s="235"/>
      <c r="BL72" s="235"/>
      <c r="BM72" s="235"/>
      <c r="BN72" s="235"/>
      <c r="BO72" s="235"/>
      <c r="BP72" s="235"/>
      <c r="BQ72" s="232">
        <v>66</v>
      </c>
      <c r="BR72" s="237"/>
      <c r="BS72" s="839"/>
      <c r="BT72" s="840"/>
      <c r="BU72" s="840"/>
      <c r="BV72" s="840"/>
      <c r="BW72" s="840"/>
      <c r="BX72" s="840"/>
      <c r="BY72" s="840"/>
      <c r="BZ72" s="840"/>
      <c r="CA72" s="840"/>
      <c r="CB72" s="840"/>
      <c r="CC72" s="840"/>
      <c r="CD72" s="840"/>
      <c r="CE72" s="840"/>
      <c r="CF72" s="840"/>
      <c r="CG72" s="849"/>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39"/>
      <c r="DW72" s="840"/>
      <c r="DX72" s="840"/>
      <c r="DY72" s="840"/>
      <c r="DZ72" s="841"/>
      <c r="EA72" s="224"/>
    </row>
    <row r="73" spans="1:131" ht="26.25" customHeight="1" x14ac:dyDescent="0.15">
      <c r="A73" s="232">
        <v>6</v>
      </c>
      <c r="B73" s="868" t="s">
        <v>556</v>
      </c>
      <c r="C73" s="869"/>
      <c r="D73" s="869"/>
      <c r="E73" s="869"/>
      <c r="F73" s="869"/>
      <c r="G73" s="869"/>
      <c r="H73" s="869"/>
      <c r="I73" s="869"/>
      <c r="J73" s="869"/>
      <c r="K73" s="869"/>
      <c r="L73" s="869"/>
      <c r="M73" s="869"/>
      <c r="N73" s="869"/>
      <c r="O73" s="869"/>
      <c r="P73" s="870"/>
      <c r="Q73" s="871"/>
      <c r="R73" s="865"/>
      <c r="S73" s="865"/>
      <c r="T73" s="865"/>
      <c r="U73" s="865"/>
      <c r="V73" s="865"/>
      <c r="W73" s="865"/>
      <c r="X73" s="865"/>
      <c r="Y73" s="865"/>
      <c r="Z73" s="865"/>
      <c r="AA73" s="865"/>
      <c r="AB73" s="865"/>
      <c r="AC73" s="865"/>
      <c r="AD73" s="865"/>
      <c r="AE73" s="865"/>
      <c r="AF73" s="865"/>
      <c r="AG73" s="865"/>
      <c r="AH73" s="865"/>
      <c r="AI73" s="865"/>
      <c r="AJ73" s="865"/>
      <c r="AK73" s="865"/>
      <c r="AL73" s="865"/>
      <c r="AM73" s="865"/>
      <c r="AN73" s="865"/>
      <c r="AO73" s="865"/>
      <c r="AP73" s="865"/>
      <c r="AQ73" s="865"/>
      <c r="AR73" s="865"/>
      <c r="AS73" s="865"/>
      <c r="AT73" s="865"/>
      <c r="AU73" s="865"/>
      <c r="AV73" s="865"/>
      <c r="AW73" s="865"/>
      <c r="AX73" s="865"/>
      <c r="AY73" s="865"/>
      <c r="AZ73" s="866"/>
      <c r="BA73" s="866"/>
      <c r="BB73" s="866"/>
      <c r="BC73" s="866"/>
      <c r="BD73" s="867"/>
      <c r="BE73" s="235"/>
      <c r="BF73" s="235"/>
      <c r="BG73" s="235"/>
      <c r="BH73" s="235"/>
      <c r="BI73" s="235"/>
      <c r="BJ73" s="235"/>
      <c r="BK73" s="235"/>
      <c r="BL73" s="235"/>
      <c r="BM73" s="235"/>
      <c r="BN73" s="235"/>
      <c r="BO73" s="235"/>
      <c r="BP73" s="235"/>
      <c r="BQ73" s="232">
        <v>67</v>
      </c>
      <c r="BR73" s="237"/>
      <c r="BS73" s="839"/>
      <c r="BT73" s="840"/>
      <c r="BU73" s="840"/>
      <c r="BV73" s="840"/>
      <c r="BW73" s="840"/>
      <c r="BX73" s="840"/>
      <c r="BY73" s="840"/>
      <c r="BZ73" s="840"/>
      <c r="CA73" s="840"/>
      <c r="CB73" s="840"/>
      <c r="CC73" s="840"/>
      <c r="CD73" s="840"/>
      <c r="CE73" s="840"/>
      <c r="CF73" s="840"/>
      <c r="CG73" s="849"/>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39"/>
      <c r="DW73" s="840"/>
      <c r="DX73" s="840"/>
      <c r="DY73" s="840"/>
      <c r="DZ73" s="841"/>
      <c r="EA73" s="224"/>
    </row>
    <row r="74" spans="1:131" ht="26.25" customHeight="1" x14ac:dyDescent="0.15">
      <c r="A74" s="232">
        <v>7</v>
      </c>
      <c r="B74" s="868" t="s">
        <v>557</v>
      </c>
      <c r="C74" s="869"/>
      <c r="D74" s="869"/>
      <c r="E74" s="869"/>
      <c r="F74" s="869"/>
      <c r="G74" s="869"/>
      <c r="H74" s="869"/>
      <c r="I74" s="869"/>
      <c r="J74" s="869"/>
      <c r="K74" s="869"/>
      <c r="L74" s="869"/>
      <c r="M74" s="869"/>
      <c r="N74" s="869"/>
      <c r="O74" s="869"/>
      <c r="P74" s="870"/>
      <c r="Q74" s="871"/>
      <c r="R74" s="865"/>
      <c r="S74" s="865"/>
      <c r="T74" s="865"/>
      <c r="U74" s="865"/>
      <c r="V74" s="865"/>
      <c r="W74" s="865"/>
      <c r="X74" s="865"/>
      <c r="Y74" s="865"/>
      <c r="Z74" s="865"/>
      <c r="AA74" s="865"/>
      <c r="AB74" s="865"/>
      <c r="AC74" s="865"/>
      <c r="AD74" s="865"/>
      <c r="AE74" s="865"/>
      <c r="AF74" s="865"/>
      <c r="AG74" s="865"/>
      <c r="AH74" s="865"/>
      <c r="AI74" s="865"/>
      <c r="AJ74" s="865"/>
      <c r="AK74" s="865"/>
      <c r="AL74" s="865"/>
      <c r="AM74" s="865"/>
      <c r="AN74" s="865"/>
      <c r="AO74" s="865"/>
      <c r="AP74" s="865"/>
      <c r="AQ74" s="865"/>
      <c r="AR74" s="865"/>
      <c r="AS74" s="865"/>
      <c r="AT74" s="865"/>
      <c r="AU74" s="865"/>
      <c r="AV74" s="865"/>
      <c r="AW74" s="865"/>
      <c r="AX74" s="865"/>
      <c r="AY74" s="865"/>
      <c r="AZ74" s="866"/>
      <c r="BA74" s="866"/>
      <c r="BB74" s="866"/>
      <c r="BC74" s="866"/>
      <c r="BD74" s="867"/>
      <c r="BE74" s="235"/>
      <c r="BF74" s="235"/>
      <c r="BG74" s="235"/>
      <c r="BH74" s="235"/>
      <c r="BI74" s="235"/>
      <c r="BJ74" s="235"/>
      <c r="BK74" s="235"/>
      <c r="BL74" s="235"/>
      <c r="BM74" s="235"/>
      <c r="BN74" s="235"/>
      <c r="BO74" s="235"/>
      <c r="BP74" s="235"/>
      <c r="BQ74" s="232">
        <v>68</v>
      </c>
      <c r="BR74" s="237"/>
      <c r="BS74" s="839"/>
      <c r="BT74" s="840"/>
      <c r="BU74" s="840"/>
      <c r="BV74" s="840"/>
      <c r="BW74" s="840"/>
      <c r="BX74" s="840"/>
      <c r="BY74" s="840"/>
      <c r="BZ74" s="840"/>
      <c r="CA74" s="840"/>
      <c r="CB74" s="840"/>
      <c r="CC74" s="840"/>
      <c r="CD74" s="840"/>
      <c r="CE74" s="840"/>
      <c r="CF74" s="840"/>
      <c r="CG74" s="849"/>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39"/>
      <c r="DW74" s="840"/>
      <c r="DX74" s="840"/>
      <c r="DY74" s="840"/>
      <c r="DZ74" s="841"/>
      <c r="EA74" s="224"/>
    </row>
    <row r="75" spans="1:131" ht="26.25" customHeight="1" x14ac:dyDescent="0.15">
      <c r="A75" s="232">
        <v>8</v>
      </c>
      <c r="B75" s="868" t="s">
        <v>558</v>
      </c>
      <c r="C75" s="869"/>
      <c r="D75" s="869"/>
      <c r="E75" s="869"/>
      <c r="F75" s="869"/>
      <c r="G75" s="869"/>
      <c r="H75" s="869"/>
      <c r="I75" s="869"/>
      <c r="J75" s="869"/>
      <c r="K75" s="869"/>
      <c r="L75" s="869"/>
      <c r="M75" s="869"/>
      <c r="N75" s="869"/>
      <c r="O75" s="869"/>
      <c r="P75" s="870"/>
      <c r="Q75" s="872"/>
      <c r="R75" s="873"/>
      <c r="S75" s="873"/>
      <c r="T75" s="873"/>
      <c r="U75" s="874"/>
      <c r="V75" s="875"/>
      <c r="W75" s="873"/>
      <c r="X75" s="873"/>
      <c r="Y75" s="873"/>
      <c r="Z75" s="874"/>
      <c r="AA75" s="875"/>
      <c r="AB75" s="873"/>
      <c r="AC75" s="873"/>
      <c r="AD75" s="873"/>
      <c r="AE75" s="874"/>
      <c r="AF75" s="875"/>
      <c r="AG75" s="873"/>
      <c r="AH75" s="873"/>
      <c r="AI75" s="873"/>
      <c r="AJ75" s="874"/>
      <c r="AK75" s="875"/>
      <c r="AL75" s="873"/>
      <c r="AM75" s="873"/>
      <c r="AN75" s="873"/>
      <c r="AO75" s="874"/>
      <c r="AP75" s="875"/>
      <c r="AQ75" s="873"/>
      <c r="AR75" s="873"/>
      <c r="AS75" s="873"/>
      <c r="AT75" s="874"/>
      <c r="AU75" s="875"/>
      <c r="AV75" s="873"/>
      <c r="AW75" s="873"/>
      <c r="AX75" s="873"/>
      <c r="AY75" s="874"/>
      <c r="AZ75" s="866"/>
      <c r="BA75" s="866"/>
      <c r="BB75" s="866"/>
      <c r="BC75" s="866"/>
      <c r="BD75" s="867"/>
      <c r="BE75" s="235"/>
      <c r="BF75" s="235"/>
      <c r="BG75" s="235"/>
      <c r="BH75" s="235"/>
      <c r="BI75" s="235"/>
      <c r="BJ75" s="235"/>
      <c r="BK75" s="235"/>
      <c r="BL75" s="235"/>
      <c r="BM75" s="235"/>
      <c r="BN75" s="235"/>
      <c r="BO75" s="235"/>
      <c r="BP75" s="235"/>
      <c r="BQ75" s="232">
        <v>69</v>
      </c>
      <c r="BR75" s="237"/>
      <c r="BS75" s="839"/>
      <c r="BT75" s="840"/>
      <c r="BU75" s="840"/>
      <c r="BV75" s="840"/>
      <c r="BW75" s="840"/>
      <c r="BX75" s="840"/>
      <c r="BY75" s="840"/>
      <c r="BZ75" s="840"/>
      <c r="CA75" s="840"/>
      <c r="CB75" s="840"/>
      <c r="CC75" s="840"/>
      <c r="CD75" s="840"/>
      <c r="CE75" s="840"/>
      <c r="CF75" s="840"/>
      <c r="CG75" s="849"/>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39"/>
      <c r="DW75" s="840"/>
      <c r="DX75" s="840"/>
      <c r="DY75" s="840"/>
      <c r="DZ75" s="841"/>
      <c r="EA75" s="224"/>
    </row>
    <row r="76" spans="1:131" ht="26.25" customHeight="1" x14ac:dyDescent="0.15">
      <c r="A76" s="232">
        <v>9</v>
      </c>
      <c r="B76" s="868" t="s">
        <v>559</v>
      </c>
      <c r="C76" s="869"/>
      <c r="D76" s="869"/>
      <c r="E76" s="869"/>
      <c r="F76" s="869"/>
      <c r="G76" s="869"/>
      <c r="H76" s="869"/>
      <c r="I76" s="869"/>
      <c r="J76" s="869"/>
      <c r="K76" s="869"/>
      <c r="L76" s="869"/>
      <c r="M76" s="869"/>
      <c r="N76" s="869"/>
      <c r="O76" s="869"/>
      <c r="P76" s="870"/>
      <c r="Q76" s="872"/>
      <c r="R76" s="873"/>
      <c r="S76" s="873"/>
      <c r="T76" s="873"/>
      <c r="U76" s="874"/>
      <c r="V76" s="875"/>
      <c r="W76" s="873"/>
      <c r="X76" s="873"/>
      <c r="Y76" s="873"/>
      <c r="Z76" s="874"/>
      <c r="AA76" s="875"/>
      <c r="AB76" s="873"/>
      <c r="AC76" s="873"/>
      <c r="AD76" s="873"/>
      <c r="AE76" s="874"/>
      <c r="AF76" s="875"/>
      <c r="AG76" s="873"/>
      <c r="AH76" s="873"/>
      <c r="AI76" s="873"/>
      <c r="AJ76" s="874"/>
      <c r="AK76" s="875"/>
      <c r="AL76" s="873"/>
      <c r="AM76" s="873"/>
      <c r="AN76" s="873"/>
      <c r="AO76" s="874"/>
      <c r="AP76" s="875"/>
      <c r="AQ76" s="873"/>
      <c r="AR76" s="873"/>
      <c r="AS76" s="873"/>
      <c r="AT76" s="874"/>
      <c r="AU76" s="875"/>
      <c r="AV76" s="873"/>
      <c r="AW76" s="873"/>
      <c r="AX76" s="873"/>
      <c r="AY76" s="874"/>
      <c r="AZ76" s="866"/>
      <c r="BA76" s="866"/>
      <c r="BB76" s="866"/>
      <c r="BC76" s="866"/>
      <c r="BD76" s="867"/>
      <c r="BE76" s="235"/>
      <c r="BF76" s="235"/>
      <c r="BG76" s="235"/>
      <c r="BH76" s="235"/>
      <c r="BI76" s="235"/>
      <c r="BJ76" s="235"/>
      <c r="BK76" s="235"/>
      <c r="BL76" s="235"/>
      <c r="BM76" s="235"/>
      <c r="BN76" s="235"/>
      <c r="BO76" s="235"/>
      <c r="BP76" s="235"/>
      <c r="BQ76" s="232">
        <v>70</v>
      </c>
      <c r="BR76" s="237"/>
      <c r="BS76" s="839"/>
      <c r="BT76" s="840"/>
      <c r="BU76" s="840"/>
      <c r="BV76" s="840"/>
      <c r="BW76" s="840"/>
      <c r="BX76" s="840"/>
      <c r="BY76" s="840"/>
      <c r="BZ76" s="840"/>
      <c r="CA76" s="840"/>
      <c r="CB76" s="840"/>
      <c r="CC76" s="840"/>
      <c r="CD76" s="840"/>
      <c r="CE76" s="840"/>
      <c r="CF76" s="840"/>
      <c r="CG76" s="849"/>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39"/>
      <c r="DW76" s="840"/>
      <c r="DX76" s="840"/>
      <c r="DY76" s="840"/>
      <c r="DZ76" s="841"/>
      <c r="EA76" s="224"/>
    </row>
    <row r="77" spans="1:131" ht="26.25" customHeight="1" x14ac:dyDescent="0.15">
      <c r="A77" s="232">
        <v>10</v>
      </c>
      <c r="B77" s="868" t="s">
        <v>560</v>
      </c>
      <c r="C77" s="869"/>
      <c r="D77" s="869"/>
      <c r="E77" s="869"/>
      <c r="F77" s="869"/>
      <c r="G77" s="869"/>
      <c r="H77" s="869"/>
      <c r="I77" s="869"/>
      <c r="J77" s="869"/>
      <c r="K77" s="869"/>
      <c r="L77" s="869"/>
      <c r="M77" s="869"/>
      <c r="N77" s="869"/>
      <c r="O77" s="869"/>
      <c r="P77" s="870"/>
      <c r="Q77" s="872"/>
      <c r="R77" s="873"/>
      <c r="S77" s="873"/>
      <c r="T77" s="873"/>
      <c r="U77" s="874"/>
      <c r="V77" s="875"/>
      <c r="W77" s="873"/>
      <c r="X77" s="873"/>
      <c r="Y77" s="873"/>
      <c r="Z77" s="874"/>
      <c r="AA77" s="875"/>
      <c r="AB77" s="873"/>
      <c r="AC77" s="873"/>
      <c r="AD77" s="873"/>
      <c r="AE77" s="874"/>
      <c r="AF77" s="875"/>
      <c r="AG77" s="873"/>
      <c r="AH77" s="873"/>
      <c r="AI77" s="873"/>
      <c r="AJ77" s="874"/>
      <c r="AK77" s="875"/>
      <c r="AL77" s="873"/>
      <c r="AM77" s="873"/>
      <c r="AN77" s="873"/>
      <c r="AO77" s="874"/>
      <c r="AP77" s="875"/>
      <c r="AQ77" s="873"/>
      <c r="AR77" s="873"/>
      <c r="AS77" s="873"/>
      <c r="AT77" s="874"/>
      <c r="AU77" s="875"/>
      <c r="AV77" s="873"/>
      <c r="AW77" s="873"/>
      <c r="AX77" s="873"/>
      <c r="AY77" s="874"/>
      <c r="AZ77" s="866"/>
      <c r="BA77" s="866"/>
      <c r="BB77" s="866"/>
      <c r="BC77" s="866"/>
      <c r="BD77" s="867"/>
      <c r="BE77" s="235"/>
      <c r="BF77" s="235"/>
      <c r="BG77" s="235"/>
      <c r="BH77" s="235"/>
      <c r="BI77" s="235"/>
      <c r="BJ77" s="235"/>
      <c r="BK77" s="235"/>
      <c r="BL77" s="235"/>
      <c r="BM77" s="235"/>
      <c r="BN77" s="235"/>
      <c r="BO77" s="235"/>
      <c r="BP77" s="235"/>
      <c r="BQ77" s="232">
        <v>71</v>
      </c>
      <c r="BR77" s="237"/>
      <c r="BS77" s="839"/>
      <c r="BT77" s="840"/>
      <c r="BU77" s="840"/>
      <c r="BV77" s="840"/>
      <c r="BW77" s="840"/>
      <c r="BX77" s="840"/>
      <c r="BY77" s="840"/>
      <c r="BZ77" s="840"/>
      <c r="CA77" s="840"/>
      <c r="CB77" s="840"/>
      <c r="CC77" s="840"/>
      <c r="CD77" s="840"/>
      <c r="CE77" s="840"/>
      <c r="CF77" s="840"/>
      <c r="CG77" s="849"/>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39"/>
      <c r="DW77" s="840"/>
      <c r="DX77" s="840"/>
      <c r="DY77" s="840"/>
      <c r="DZ77" s="841"/>
      <c r="EA77" s="224"/>
    </row>
    <row r="78" spans="1:131" ht="26.25" customHeight="1" x14ac:dyDescent="0.15">
      <c r="A78" s="232">
        <v>11</v>
      </c>
      <c r="B78" s="868" t="s">
        <v>561</v>
      </c>
      <c r="C78" s="869"/>
      <c r="D78" s="869"/>
      <c r="E78" s="869"/>
      <c r="F78" s="869"/>
      <c r="G78" s="869"/>
      <c r="H78" s="869"/>
      <c r="I78" s="869"/>
      <c r="J78" s="869"/>
      <c r="K78" s="869"/>
      <c r="L78" s="869"/>
      <c r="M78" s="869"/>
      <c r="N78" s="869"/>
      <c r="O78" s="869"/>
      <c r="P78" s="870"/>
      <c r="Q78" s="871"/>
      <c r="R78" s="865"/>
      <c r="S78" s="865"/>
      <c r="T78" s="865"/>
      <c r="U78" s="865"/>
      <c r="V78" s="865"/>
      <c r="W78" s="865"/>
      <c r="X78" s="86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5"/>
      <c r="AY78" s="865"/>
      <c r="AZ78" s="866"/>
      <c r="BA78" s="866"/>
      <c r="BB78" s="866"/>
      <c r="BC78" s="866"/>
      <c r="BD78" s="867"/>
      <c r="BE78" s="235"/>
      <c r="BF78" s="235"/>
      <c r="BG78" s="235"/>
      <c r="BH78" s="235"/>
      <c r="BI78" s="235"/>
      <c r="BJ78" s="224"/>
      <c r="BK78" s="224"/>
      <c r="BL78" s="224"/>
      <c r="BM78" s="224"/>
      <c r="BN78" s="224"/>
      <c r="BO78" s="235"/>
      <c r="BP78" s="235"/>
      <c r="BQ78" s="232">
        <v>72</v>
      </c>
      <c r="BR78" s="237"/>
      <c r="BS78" s="839"/>
      <c r="BT78" s="840"/>
      <c r="BU78" s="840"/>
      <c r="BV78" s="840"/>
      <c r="BW78" s="840"/>
      <c r="BX78" s="840"/>
      <c r="BY78" s="840"/>
      <c r="BZ78" s="840"/>
      <c r="CA78" s="840"/>
      <c r="CB78" s="840"/>
      <c r="CC78" s="840"/>
      <c r="CD78" s="840"/>
      <c r="CE78" s="840"/>
      <c r="CF78" s="840"/>
      <c r="CG78" s="849"/>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39"/>
      <c r="DW78" s="840"/>
      <c r="DX78" s="840"/>
      <c r="DY78" s="840"/>
      <c r="DZ78" s="841"/>
      <c r="EA78" s="224"/>
    </row>
    <row r="79" spans="1:131" ht="26.25" customHeight="1" x14ac:dyDescent="0.15">
      <c r="A79" s="232">
        <v>12</v>
      </c>
      <c r="B79" s="868" t="s">
        <v>562</v>
      </c>
      <c r="C79" s="869"/>
      <c r="D79" s="869"/>
      <c r="E79" s="869"/>
      <c r="F79" s="869"/>
      <c r="G79" s="869"/>
      <c r="H79" s="869"/>
      <c r="I79" s="869"/>
      <c r="J79" s="869"/>
      <c r="K79" s="869"/>
      <c r="L79" s="869"/>
      <c r="M79" s="869"/>
      <c r="N79" s="869"/>
      <c r="O79" s="869"/>
      <c r="P79" s="870"/>
      <c r="Q79" s="871"/>
      <c r="R79" s="865"/>
      <c r="S79" s="865"/>
      <c r="T79" s="865"/>
      <c r="U79" s="865"/>
      <c r="V79" s="865"/>
      <c r="W79" s="865"/>
      <c r="X79" s="865"/>
      <c r="Y79" s="865"/>
      <c r="Z79" s="865"/>
      <c r="AA79" s="865"/>
      <c r="AB79" s="865"/>
      <c r="AC79" s="865"/>
      <c r="AD79" s="865"/>
      <c r="AE79" s="865"/>
      <c r="AF79" s="865"/>
      <c r="AG79" s="865"/>
      <c r="AH79" s="865"/>
      <c r="AI79" s="865"/>
      <c r="AJ79" s="865"/>
      <c r="AK79" s="865"/>
      <c r="AL79" s="865"/>
      <c r="AM79" s="865"/>
      <c r="AN79" s="865"/>
      <c r="AO79" s="865"/>
      <c r="AP79" s="865"/>
      <c r="AQ79" s="865"/>
      <c r="AR79" s="865"/>
      <c r="AS79" s="865"/>
      <c r="AT79" s="865"/>
      <c r="AU79" s="865"/>
      <c r="AV79" s="865"/>
      <c r="AW79" s="865"/>
      <c r="AX79" s="865"/>
      <c r="AY79" s="865"/>
      <c r="AZ79" s="866"/>
      <c r="BA79" s="866"/>
      <c r="BB79" s="866"/>
      <c r="BC79" s="866"/>
      <c r="BD79" s="867"/>
      <c r="BE79" s="235"/>
      <c r="BF79" s="235"/>
      <c r="BG79" s="235"/>
      <c r="BH79" s="235"/>
      <c r="BI79" s="235"/>
      <c r="BJ79" s="224"/>
      <c r="BK79" s="224"/>
      <c r="BL79" s="224"/>
      <c r="BM79" s="224"/>
      <c r="BN79" s="224"/>
      <c r="BO79" s="235"/>
      <c r="BP79" s="235"/>
      <c r="BQ79" s="232">
        <v>73</v>
      </c>
      <c r="BR79" s="237"/>
      <c r="BS79" s="839"/>
      <c r="BT79" s="840"/>
      <c r="BU79" s="840"/>
      <c r="BV79" s="840"/>
      <c r="BW79" s="840"/>
      <c r="BX79" s="840"/>
      <c r="BY79" s="840"/>
      <c r="BZ79" s="840"/>
      <c r="CA79" s="840"/>
      <c r="CB79" s="840"/>
      <c r="CC79" s="840"/>
      <c r="CD79" s="840"/>
      <c r="CE79" s="840"/>
      <c r="CF79" s="840"/>
      <c r="CG79" s="849"/>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39"/>
      <c r="DW79" s="840"/>
      <c r="DX79" s="840"/>
      <c r="DY79" s="840"/>
      <c r="DZ79" s="841"/>
      <c r="EA79" s="224"/>
    </row>
    <row r="80" spans="1:131" ht="26.25" customHeight="1" x14ac:dyDescent="0.15">
      <c r="A80" s="232">
        <v>13</v>
      </c>
      <c r="B80" s="868"/>
      <c r="C80" s="869"/>
      <c r="D80" s="869"/>
      <c r="E80" s="869"/>
      <c r="F80" s="869"/>
      <c r="G80" s="869"/>
      <c r="H80" s="869"/>
      <c r="I80" s="869"/>
      <c r="J80" s="869"/>
      <c r="K80" s="869"/>
      <c r="L80" s="869"/>
      <c r="M80" s="869"/>
      <c r="N80" s="869"/>
      <c r="O80" s="869"/>
      <c r="P80" s="870"/>
      <c r="Q80" s="871"/>
      <c r="R80" s="865"/>
      <c r="S80" s="865"/>
      <c r="T80" s="865"/>
      <c r="U80" s="865"/>
      <c r="V80" s="865"/>
      <c r="W80" s="865"/>
      <c r="X80" s="865"/>
      <c r="Y80" s="865"/>
      <c r="Z80" s="865"/>
      <c r="AA80" s="865"/>
      <c r="AB80" s="865"/>
      <c r="AC80" s="865"/>
      <c r="AD80" s="865"/>
      <c r="AE80" s="865"/>
      <c r="AF80" s="865"/>
      <c r="AG80" s="865"/>
      <c r="AH80" s="865"/>
      <c r="AI80" s="865"/>
      <c r="AJ80" s="865"/>
      <c r="AK80" s="865"/>
      <c r="AL80" s="865"/>
      <c r="AM80" s="865"/>
      <c r="AN80" s="865"/>
      <c r="AO80" s="865"/>
      <c r="AP80" s="865"/>
      <c r="AQ80" s="865"/>
      <c r="AR80" s="865"/>
      <c r="AS80" s="865"/>
      <c r="AT80" s="865"/>
      <c r="AU80" s="865"/>
      <c r="AV80" s="865"/>
      <c r="AW80" s="865"/>
      <c r="AX80" s="865"/>
      <c r="AY80" s="865"/>
      <c r="AZ80" s="866"/>
      <c r="BA80" s="866"/>
      <c r="BB80" s="866"/>
      <c r="BC80" s="866"/>
      <c r="BD80" s="867"/>
      <c r="BE80" s="235"/>
      <c r="BF80" s="235"/>
      <c r="BG80" s="235"/>
      <c r="BH80" s="235"/>
      <c r="BI80" s="235"/>
      <c r="BJ80" s="235"/>
      <c r="BK80" s="235"/>
      <c r="BL80" s="235"/>
      <c r="BM80" s="235"/>
      <c r="BN80" s="235"/>
      <c r="BO80" s="235"/>
      <c r="BP80" s="235"/>
      <c r="BQ80" s="232">
        <v>74</v>
      </c>
      <c r="BR80" s="237"/>
      <c r="BS80" s="839"/>
      <c r="BT80" s="840"/>
      <c r="BU80" s="840"/>
      <c r="BV80" s="840"/>
      <c r="BW80" s="840"/>
      <c r="BX80" s="840"/>
      <c r="BY80" s="840"/>
      <c r="BZ80" s="840"/>
      <c r="CA80" s="840"/>
      <c r="CB80" s="840"/>
      <c r="CC80" s="840"/>
      <c r="CD80" s="840"/>
      <c r="CE80" s="840"/>
      <c r="CF80" s="840"/>
      <c r="CG80" s="849"/>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39"/>
      <c r="DW80" s="840"/>
      <c r="DX80" s="840"/>
      <c r="DY80" s="840"/>
      <c r="DZ80" s="841"/>
      <c r="EA80" s="224"/>
    </row>
    <row r="81" spans="1:131" ht="26.25" customHeight="1" x14ac:dyDescent="0.15">
      <c r="A81" s="232">
        <v>14</v>
      </c>
      <c r="B81" s="868"/>
      <c r="C81" s="869"/>
      <c r="D81" s="869"/>
      <c r="E81" s="869"/>
      <c r="F81" s="869"/>
      <c r="G81" s="869"/>
      <c r="H81" s="869"/>
      <c r="I81" s="869"/>
      <c r="J81" s="869"/>
      <c r="K81" s="869"/>
      <c r="L81" s="869"/>
      <c r="M81" s="869"/>
      <c r="N81" s="869"/>
      <c r="O81" s="869"/>
      <c r="P81" s="870"/>
      <c r="Q81" s="871"/>
      <c r="R81" s="865"/>
      <c r="S81" s="865"/>
      <c r="T81" s="865"/>
      <c r="U81" s="865"/>
      <c r="V81" s="865"/>
      <c r="W81" s="865"/>
      <c r="X81" s="865"/>
      <c r="Y81" s="865"/>
      <c r="Z81" s="865"/>
      <c r="AA81" s="865"/>
      <c r="AB81" s="865"/>
      <c r="AC81" s="865"/>
      <c r="AD81" s="865"/>
      <c r="AE81" s="865"/>
      <c r="AF81" s="865"/>
      <c r="AG81" s="865"/>
      <c r="AH81" s="865"/>
      <c r="AI81" s="865"/>
      <c r="AJ81" s="865"/>
      <c r="AK81" s="865"/>
      <c r="AL81" s="865"/>
      <c r="AM81" s="865"/>
      <c r="AN81" s="865"/>
      <c r="AO81" s="865"/>
      <c r="AP81" s="865"/>
      <c r="AQ81" s="865"/>
      <c r="AR81" s="865"/>
      <c r="AS81" s="865"/>
      <c r="AT81" s="865"/>
      <c r="AU81" s="865"/>
      <c r="AV81" s="865"/>
      <c r="AW81" s="865"/>
      <c r="AX81" s="865"/>
      <c r="AY81" s="865"/>
      <c r="AZ81" s="866"/>
      <c r="BA81" s="866"/>
      <c r="BB81" s="866"/>
      <c r="BC81" s="866"/>
      <c r="BD81" s="867"/>
      <c r="BE81" s="235"/>
      <c r="BF81" s="235"/>
      <c r="BG81" s="235"/>
      <c r="BH81" s="235"/>
      <c r="BI81" s="235"/>
      <c r="BJ81" s="235"/>
      <c r="BK81" s="235"/>
      <c r="BL81" s="235"/>
      <c r="BM81" s="235"/>
      <c r="BN81" s="235"/>
      <c r="BO81" s="235"/>
      <c r="BP81" s="235"/>
      <c r="BQ81" s="232">
        <v>75</v>
      </c>
      <c r="BR81" s="237"/>
      <c r="BS81" s="839"/>
      <c r="BT81" s="840"/>
      <c r="BU81" s="840"/>
      <c r="BV81" s="840"/>
      <c r="BW81" s="840"/>
      <c r="BX81" s="840"/>
      <c r="BY81" s="840"/>
      <c r="BZ81" s="840"/>
      <c r="CA81" s="840"/>
      <c r="CB81" s="840"/>
      <c r="CC81" s="840"/>
      <c r="CD81" s="840"/>
      <c r="CE81" s="840"/>
      <c r="CF81" s="840"/>
      <c r="CG81" s="849"/>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39"/>
      <c r="DW81" s="840"/>
      <c r="DX81" s="840"/>
      <c r="DY81" s="840"/>
      <c r="DZ81" s="841"/>
      <c r="EA81" s="224"/>
    </row>
    <row r="82" spans="1:131" ht="26.25" customHeight="1" x14ac:dyDescent="0.15">
      <c r="A82" s="232">
        <v>15</v>
      </c>
      <c r="B82" s="868"/>
      <c r="C82" s="869"/>
      <c r="D82" s="869"/>
      <c r="E82" s="869"/>
      <c r="F82" s="869"/>
      <c r="G82" s="869"/>
      <c r="H82" s="869"/>
      <c r="I82" s="869"/>
      <c r="J82" s="869"/>
      <c r="K82" s="869"/>
      <c r="L82" s="869"/>
      <c r="M82" s="869"/>
      <c r="N82" s="869"/>
      <c r="O82" s="869"/>
      <c r="P82" s="870"/>
      <c r="Q82" s="871"/>
      <c r="R82" s="865"/>
      <c r="S82" s="865"/>
      <c r="T82" s="865"/>
      <c r="U82" s="865"/>
      <c r="V82" s="865"/>
      <c r="W82" s="865"/>
      <c r="X82" s="865"/>
      <c r="Y82" s="865"/>
      <c r="Z82" s="865"/>
      <c r="AA82" s="865"/>
      <c r="AB82" s="865"/>
      <c r="AC82" s="865"/>
      <c r="AD82" s="865"/>
      <c r="AE82" s="865"/>
      <c r="AF82" s="865"/>
      <c r="AG82" s="865"/>
      <c r="AH82" s="865"/>
      <c r="AI82" s="865"/>
      <c r="AJ82" s="865"/>
      <c r="AK82" s="865"/>
      <c r="AL82" s="865"/>
      <c r="AM82" s="865"/>
      <c r="AN82" s="865"/>
      <c r="AO82" s="865"/>
      <c r="AP82" s="865"/>
      <c r="AQ82" s="865"/>
      <c r="AR82" s="865"/>
      <c r="AS82" s="865"/>
      <c r="AT82" s="865"/>
      <c r="AU82" s="865"/>
      <c r="AV82" s="865"/>
      <c r="AW82" s="865"/>
      <c r="AX82" s="865"/>
      <c r="AY82" s="865"/>
      <c r="AZ82" s="866"/>
      <c r="BA82" s="866"/>
      <c r="BB82" s="866"/>
      <c r="BC82" s="866"/>
      <c r="BD82" s="867"/>
      <c r="BE82" s="235"/>
      <c r="BF82" s="235"/>
      <c r="BG82" s="235"/>
      <c r="BH82" s="235"/>
      <c r="BI82" s="235"/>
      <c r="BJ82" s="235"/>
      <c r="BK82" s="235"/>
      <c r="BL82" s="235"/>
      <c r="BM82" s="235"/>
      <c r="BN82" s="235"/>
      <c r="BO82" s="235"/>
      <c r="BP82" s="235"/>
      <c r="BQ82" s="232">
        <v>76</v>
      </c>
      <c r="BR82" s="237"/>
      <c r="BS82" s="839"/>
      <c r="BT82" s="840"/>
      <c r="BU82" s="840"/>
      <c r="BV82" s="840"/>
      <c r="BW82" s="840"/>
      <c r="BX82" s="840"/>
      <c r="BY82" s="840"/>
      <c r="BZ82" s="840"/>
      <c r="CA82" s="840"/>
      <c r="CB82" s="840"/>
      <c r="CC82" s="840"/>
      <c r="CD82" s="840"/>
      <c r="CE82" s="840"/>
      <c r="CF82" s="840"/>
      <c r="CG82" s="849"/>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39"/>
      <c r="DW82" s="840"/>
      <c r="DX82" s="840"/>
      <c r="DY82" s="840"/>
      <c r="DZ82" s="841"/>
      <c r="EA82" s="224"/>
    </row>
    <row r="83" spans="1:131" ht="26.25" customHeight="1" x14ac:dyDescent="0.15">
      <c r="A83" s="232">
        <v>16</v>
      </c>
      <c r="B83" s="868"/>
      <c r="C83" s="869"/>
      <c r="D83" s="869"/>
      <c r="E83" s="869"/>
      <c r="F83" s="869"/>
      <c r="G83" s="869"/>
      <c r="H83" s="869"/>
      <c r="I83" s="869"/>
      <c r="J83" s="869"/>
      <c r="K83" s="869"/>
      <c r="L83" s="869"/>
      <c r="M83" s="869"/>
      <c r="N83" s="869"/>
      <c r="O83" s="869"/>
      <c r="P83" s="870"/>
      <c r="Q83" s="871"/>
      <c r="R83" s="865"/>
      <c r="S83" s="865"/>
      <c r="T83" s="865"/>
      <c r="U83" s="865"/>
      <c r="V83" s="865"/>
      <c r="W83" s="865"/>
      <c r="X83" s="865"/>
      <c r="Y83" s="865"/>
      <c r="Z83" s="865"/>
      <c r="AA83" s="865"/>
      <c r="AB83" s="865"/>
      <c r="AC83" s="865"/>
      <c r="AD83" s="865"/>
      <c r="AE83" s="865"/>
      <c r="AF83" s="865"/>
      <c r="AG83" s="865"/>
      <c r="AH83" s="865"/>
      <c r="AI83" s="865"/>
      <c r="AJ83" s="865"/>
      <c r="AK83" s="865"/>
      <c r="AL83" s="865"/>
      <c r="AM83" s="865"/>
      <c r="AN83" s="865"/>
      <c r="AO83" s="865"/>
      <c r="AP83" s="865"/>
      <c r="AQ83" s="865"/>
      <c r="AR83" s="865"/>
      <c r="AS83" s="865"/>
      <c r="AT83" s="865"/>
      <c r="AU83" s="865"/>
      <c r="AV83" s="865"/>
      <c r="AW83" s="865"/>
      <c r="AX83" s="865"/>
      <c r="AY83" s="865"/>
      <c r="AZ83" s="866"/>
      <c r="BA83" s="866"/>
      <c r="BB83" s="866"/>
      <c r="BC83" s="866"/>
      <c r="BD83" s="867"/>
      <c r="BE83" s="235"/>
      <c r="BF83" s="235"/>
      <c r="BG83" s="235"/>
      <c r="BH83" s="235"/>
      <c r="BI83" s="235"/>
      <c r="BJ83" s="235"/>
      <c r="BK83" s="235"/>
      <c r="BL83" s="235"/>
      <c r="BM83" s="235"/>
      <c r="BN83" s="235"/>
      <c r="BO83" s="235"/>
      <c r="BP83" s="235"/>
      <c r="BQ83" s="232">
        <v>77</v>
      </c>
      <c r="BR83" s="237"/>
      <c r="BS83" s="839"/>
      <c r="BT83" s="840"/>
      <c r="BU83" s="840"/>
      <c r="BV83" s="840"/>
      <c r="BW83" s="840"/>
      <c r="BX83" s="840"/>
      <c r="BY83" s="840"/>
      <c r="BZ83" s="840"/>
      <c r="CA83" s="840"/>
      <c r="CB83" s="840"/>
      <c r="CC83" s="840"/>
      <c r="CD83" s="840"/>
      <c r="CE83" s="840"/>
      <c r="CF83" s="840"/>
      <c r="CG83" s="849"/>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39"/>
      <c r="DW83" s="840"/>
      <c r="DX83" s="840"/>
      <c r="DY83" s="840"/>
      <c r="DZ83" s="841"/>
      <c r="EA83" s="224"/>
    </row>
    <row r="84" spans="1:131" ht="26.25" customHeight="1" x14ac:dyDescent="0.15">
      <c r="A84" s="232">
        <v>17</v>
      </c>
      <c r="B84" s="868"/>
      <c r="C84" s="869"/>
      <c r="D84" s="869"/>
      <c r="E84" s="869"/>
      <c r="F84" s="869"/>
      <c r="G84" s="869"/>
      <c r="H84" s="869"/>
      <c r="I84" s="869"/>
      <c r="J84" s="869"/>
      <c r="K84" s="869"/>
      <c r="L84" s="869"/>
      <c r="M84" s="869"/>
      <c r="N84" s="869"/>
      <c r="O84" s="869"/>
      <c r="P84" s="870"/>
      <c r="Q84" s="871"/>
      <c r="R84" s="865"/>
      <c r="S84" s="865"/>
      <c r="T84" s="865"/>
      <c r="U84" s="865"/>
      <c r="V84" s="865"/>
      <c r="W84" s="865"/>
      <c r="X84" s="865"/>
      <c r="Y84" s="865"/>
      <c r="Z84" s="865"/>
      <c r="AA84" s="865"/>
      <c r="AB84" s="865"/>
      <c r="AC84" s="865"/>
      <c r="AD84" s="865"/>
      <c r="AE84" s="865"/>
      <c r="AF84" s="865"/>
      <c r="AG84" s="865"/>
      <c r="AH84" s="865"/>
      <c r="AI84" s="865"/>
      <c r="AJ84" s="865"/>
      <c r="AK84" s="865"/>
      <c r="AL84" s="865"/>
      <c r="AM84" s="865"/>
      <c r="AN84" s="865"/>
      <c r="AO84" s="865"/>
      <c r="AP84" s="865"/>
      <c r="AQ84" s="865"/>
      <c r="AR84" s="865"/>
      <c r="AS84" s="865"/>
      <c r="AT84" s="865"/>
      <c r="AU84" s="865"/>
      <c r="AV84" s="865"/>
      <c r="AW84" s="865"/>
      <c r="AX84" s="865"/>
      <c r="AY84" s="865"/>
      <c r="AZ84" s="866"/>
      <c r="BA84" s="866"/>
      <c r="BB84" s="866"/>
      <c r="BC84" s="866"/>
      <c r="BD84" s="867"/>
      <c r="BE84" s="235"/>
      <c r="BF84" s="235"/>
      <c r="BG84" s="235"/>
      <c r="BH84" s="235"/>
      <c r="BI84" s="235"/>
      <c r="BJ84" s="235"/>
      <c r="BK84" s="235"/>
      <c r="BL84" s="235"/>
      <c r="BM84" s="235"/>
      <c r="BN84" s="235"/>
      <c r="BO84" s="235"/>
      <c r="BP84" s="235"/>
      <c r="BQ84" s="232">
        <v>78</v>
      </c>
      <c r="BR84" s="237"/>
      <c r="BS84" s="839"/>
      <c r="BT84" s="840"/>
      <c r="BU84" s="840"/>
      <c r="BV84" s="840"/>
      <c r="BW84" s="840"/>
      <c r="BX84" s="840"/>
      <c r="BY84" s="840"/>
      <c r="BZ84" s="840"/>
      <c r="CA84" s="840"/>
      <c r="CB84" s="840"/>
      <c r="CC84" s="840"/>
      <c r="CD84" s="840"/>
      <c r="CE84" s="840"/>
      <c r="CF84" s="840"/>
      <c r="CG84" s="849"/>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39"/>
      <c r="DW84" s="840"/>
      <c r="DX84" s="840"/>
      <c r="DY84" s="840"/>
      <c r="DZ84" s="841"/>
      <c r="EA84" s="224"/>
    </row>
    <row r="85" spans="1:131" ht="26.25" customHeight="1" x14ac:dyDescent="0.15">
      <c r="A85" s="232">
        <v>18</v>
      </c>
      <c r="B85" s="868"/>
      <c r="C85" s="869"/>
      <c r="D85" s="869"/>
      <c r="E85" s="869"/>
      <c r="F85" s="869"/>
      <c r="G85" s="869"/>
      <c r="H85" s="869"/>
      <c r="I85" s="869"/>
      <c r="J85" s="869"/>
      <c r="K85" s="869"/>
      <c r="L85" s="869"/>
      <c r="M85" s="869"/>
      <c r="N85" s="869"/>
      <c r="O85" s="869"/>
      <c r="P85" s="870"/>
      <c r="Q85" s="871"/>
      <c r="R85" s="865"/>
      <c r="S85" s="865"/>
      <c r="T85" s="865"/>
      <c r="U85" s="865"/>
      <c r="V85" s="865"/>
      <c r="W85" s="865"/>
      <c r="X85" s="865"/>
      <c r="Y85" s="865"/>
      <c r="Z85" s="865"/>
      <c r="AA85" s="865"/>
      <c r="AB85" s="865"/>
      <c r="AC85" s="865"/>
      <c r="AD85" s="865"/>
      <c r="AE85" s="865"/>
      <c r="AF85" s="865"/>
      <c r="AG85" s="865"/>
      <c r="AH85" s="865"/>
      <c r="AI85" s="865"/>
      <c r="AJ85" s="865"/>
      <c r="AK85" s="865"/>
      <c r="AL85" s="865"/>
      <c r="AM85" s="865"/>
      <c r="AN85" s="865"/>
      <c r="AO85" s="865"/>
      <c r="AP85" s="865"/>
      <c r="AQ85" s="865"/>
      <c r="AR85" s="865"/>
      <c r="AS85" s="865"/>
      <c r="AT85" s="865"/>
      <c r="AU85" s="865"/>
      <c r="AV85" s="865"/>
      <c r="AW85" s="865"/>
      <c r="AX85" s="865"/>
      <c r="AY85" s="865"/>
      <c r="AZ85" s="866"/>
      <c r="BA85" s="866"/>
      <c r="BB85" s="866"/>
      <c r="BC85" s="866"/>
      <c r="BD85" s="867"/>
      <c r="BE85" s="235"/>
      <c r="BF85" s="235"/>
      <c r="BG85" s="235"/>
      <c r="BH85" s="235"/>
      <c r="BI85" s="235"/>
      <c r="BJ85" s="235"/>
      <c r="BK85" s="235"/>
      <c r="BL85" s="235"/>
      <c r="BM85" s="235"/>
      <c r="BN85" s="235"/>
      <c r="BO85" s="235"/>
      <c r="BP85" s="235"/>
      <c r="BQ85" s="232">
        <v>79</v>
      </c>
      <c r="BR85" s="237"/>
      <c r="BS85" s="839"/>
      <c r="BT85" s="840"/>
      <c r="BU85" s="840"/>
      <c r="BV85" s="840"/>
      <c r="BW85" s="840"/>
      <c r="BX85" s="840"/>
      <c r="BY85" s="840"/>
      <c r="BZ85" s="840"/>
      <c r="CA85" s="840"/>
      <c r="CB85" s="840"/>
      <c r="CC85" s="840"/>
      <c r="CD85" s="840"/>
      <c r="CE85" s="840"/>
      <c r="CF85" s="840"/>
      <c r="CG85" s="849"/>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39"/>
      <c r="DW85" s="840"/>
      <c r="DX85" s="840"/>
      <c r="DY85" s="840"/>
      <c r="DZ85" s="841"/>
      <c r="EA85" s="224"/>
    </row>
    <row r="86" spans="1:131" ht="26.25" customHeight="1" x14ac:dyDescent="0.15">
      <c r="A86" s="232">
        <v>19</v>
      </c>
      <c r="B86" s="868"/>
      <c r="C86" s="869"/>
      <c r="D86" s="869"/>
      <c r="E86" s="869"/>
      <c r="F86" s="869"/>
      <c r="G86" s="869"/>
      <c r="H86" s="869"/>
      <c r="I86" s="869"/>
      <c r="J86" s="869"/>
      <c r="K86" s="869"/>
      <c r="L86" s="869"/>
      <c r="M86" s="869"/>
      <c r="N86" s="869"/>
      <c r="O86" s="869"/>
      <c r="P86" s="870"/>
      <c r="Q86" s="871"/>
      <c r="R86" s="865"/>
      <c r="S86" s="865"/>
      <c r="T86" s="865"/>
      <c r="U86" s="865"/>
      <c r="V86" s="865"/>
      <c r="W86" s="865"/>
      <c r="X86" s="865"/>
      <c r="Y86" s="865"/>
      <c r="Z86" s="865"/>
      <c r="AA86" s="865"/>
      <c r="AB86" s="865"/>
      <c r="AC86" s="865"/>
      <c r="AD86" s="865"/>
      <c r="AE86" s="865"/>
      <c r="AF86" s="865"/>
      <c r="AG86" s="865"/>
      <c r="AH86" s="865"/>
      <c r="AI86" s="865"/>
      <c r="AJ86" s="865"/>
      <c r="AK86" s="865"/>
      <c r="AL86" s="865"/>
      <c r="AM86" s="865"/>
      <c r="AN86" s="865"/>
      <c r="AO86" s="865"/>
      <c r="AP86" s="865"/>
      <c r="AQ86" s="865"/>
      <c r="AR86" s="865"/>
      <c r="AS86" s="865"/>
      <c r="AT86" s="865"/>
      <c r="AU86" s="865"/>
      <c r="AV86" s="865"/>
      <c r="AW86" s="865"/>
      <c r="AX86" s="865"/>
      <c r="AY86" s="865"/>
      <c r="AZ86" s="866"/>
      <c r="BA86" s="866"/>
      <c r="BB86" s="866"/>
      <c r="BC86" s="866"/>
      <c r="BD86" s="867"/>
      <c r="BE86" s="235"/>
      <c r="BF86" s="235"/>
      <c r="BG86" s="235"/>
      <c r="BH86" s="235"/>
      <c r="BI86" s="235"/>
      <c r="BJ86" s="235"/>
      <c r="BK86" s="235"/>
      <c r="BL86" s="235"/>
      <c r="BM86" s="235"/>
      <c r="BN86" s="235"/>
      <c r="BO86" s="235"/>
      <c r="BP86" s="235"/>
      <c r="BQ86" s="232">
        <v>80</v>
      </c>
      <c r="BR86" s="237"/>
      <c r="BS86" s="839"/>
      <c r="BT86" s="840"/>
      <c r="BU86" s="840"/>
      <c r="BV86" s="840"/>
      <c r="BW86" s="840"/>
      <c r="BX86" s="840"/>
      <c r="BY86" s="840"/>
      <c r="BZ86" s="840"/>
      <c r="CA86" s="840"/>
      <c r="CB86" s="840"/>
      <c r="CC86" s="840"/>
      <c r="CD86" s="840"/>
      <c r="CE86" s="840"/>
      <c r="CF86" s="840"/>
      <c r="CG86" s="849"/>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39"/>
      <c r="DW86" s="840"/>
      <c r="DX86" s="840"/>
      <c r="DY86" s="840"/>
      <c r="DZ86" s="841"/>
      <c r="EA86" s="224"/>
    </row>
    <row r="87" spans="1:131" ht="26.25" customHeight="1" x14ac:dyDescent="0.15">
      <c r="A87" s="238">
        <v>20</v>
      </c>
      <c r="B87" s="858"/>
      <c r="C87" s="859"/>
      <c r="D87" s="859"/>
      <c r="E87" s="859"/>
      <c r="F87" s="859"/>
      <c r="G87" s="859"/>
      <c r="H87" s="859"/>
      <c r="I87" s="859"/>
      <c r="J87" s="859"/>
      <c r="K87" s="859"/>
      <c r="L87" s="859"/>
      <c r="M87" s="859"/>
      <c r="N87" s="859"/>
      <c r="O87" s="859"/>
      <c r="P87" s="860"/>
      <c r="Q87" s="861"/>
      <c r="R87" s="862"/>
      <c r="S87" s="862"/>
      <c r="T87" s="862"/>
      <c r="U87" s="862"/>
      <c r="V87" s="862"/>
      <c r="W87" s="862"/>
      <c r="X87" s="862"/>
      <c r="Y87" s="862"/>
      <c r="Z87" s="862"/>
      <c r="AA87" s="862"/>
      <c r="AB87" s="862"/>
      <c r="AC87" s="862"/>
      <c r="AD87" s="862"/>
      <c r="AE87" s="862"/>
      <c r="AF87" s="862"/>
      <c r="AG87" s="862"/>
      <c r="AH87" s="862"/>
      <c r="AI87" s="862"/>
      <c r="AJ87" s="862"/>
      <c r="AK87" s="862"/>
      <c r="AL87" s="862"/>
      <c r="AM87" s="862"/>
      <c r="AN87" s="862"/>
      <c r="AO87" s="862"/>
      <c r="AP87" s="862"/>
      <c r="AQ87" s="862"/>
      <c r="AR87" s="862"/>
      <c r="AS87" s="862"/>
      <c r="AT87" s="862"/>
      <c r="AU87" s="862"/>
      <c r="AV87" s="862"/>
      <c r="AW87" s="862"/>
      <c r="AX87" s="862"/>
      <c r="AY87" s="862"/>
      <c r="AZ87" s="863"/>
      <c r="BA87" s="863"/>
      <c r="BB87" s="863"/>
      <c r="BC87" s="863"/>
      <c r="BD87" s="864"/>
      <c r="BE87" s="235"/>
      <c r="BF87" s="235"/>
      <c r="BG87" s="235"/>
      <c r="BH87" s="235"/>
      <c r="BI87" s="235"/>
      <c r="BJ87" s="235"/>
      <c r="BK87" s="235"/>
      <c r="BL87" s="235"/>
      <c r="BM87" s="235"/>
      <c r="BN87" s="235"/>
      <c r="BO87" s="235"/>
      <c r="BP87" s="235"/>
      <c r="BQ87" s="232">
        <v>81</v>
      </c>
      <c r="BR87" s="237"/>
      <c r="BS87" s="839"/>
      <c r="BT87" s="840"/>
      <c r="BU87" s="840"/>
      <c r="BV87" s="840"/>
      <c r="BW87" s="840"/>
      <c r="BX87" s="840"/>
      <c r="BY87" s="840"/>
      <c r="BZ87" s="840"/>
      <c r="CA87" s="840"/>
      <c r="CB87" s="840"/>
      <c r="CC87" s="840"/>
      <c r="CD87" s="840"/>
      <c r="CE87" s="840"/>
      <c r="CF87" s="840"/>
      <c r="CG87" s="849"/>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39"/>
      <c r="DW87" s="840"/>
      <c r="DX87" s="840"/>
      <c r="DY87" s="840"/>
      <c r="DZ87" s="841"/>
      <c r="EA87" s="224"/>
    </row>
    <row r="88" spans="1:131" ht="26.25" customHeight="1" thickBot="1" x14ac:dyDescent="0.2">
      <c r="A88" s="234" t="s">
        <v>378</v>
      </c>
      <c r="B88" s="831" t="s">
        <v>399</v>
      </c>
      <c r="C88" s="832"/>
      <c r="D88" s="832"/>
      <c r="E88" s="832"/>
      <c r="F88" s="832"/>
      <c r="G88" s="832"/>
      <c r="H88" s="832"/>
      <c r="I88" s="832"/>
      <c r="J88" s="832"/>
      <c r="K88" s="832"/>
      <c r="L88" s="832"/>
      <c r="M88" s="832"/>
      <c r="N88" s="832"/>
      <c r="O88" s="832"/>
      <c r="P88" s="842"/>
      <c r="Q88" s="856"/>
      <c r="R88" s="857"/>
      <c r="S88" s="857"/>
      <c r="T88" s="857"/>
      <c r="U88" s="857"/>
      <c r="V88" s="857"/>
      <c r="W88" s="857"/>
      <c r="X88" s="857"/>
      <c r="Y88" s="857"/>
      <c r="Z88" s="857"/>
      <c r="AA88" s="857"/>
      <c r="AB88" s="857"/>
      <c r="AC88" s="857"/>
      <c r="AD88" s="857"/>
      <c r="AE88" s="857"/>
      <c r="AF88" s="853"/>
      <c r="AG88" s="853"/>
      <c r="AH88" s="853"/>
      <c r="AI88" s="853"/>
      <c r="AJ88" s="853"/>
      <c r="AK88" s="857"/>
      <c r="AL88" s="857"/>
      <c r="AM88" s="857"/>
      <c r="AN88" s="857"/>
      <c r="AO88" s="857"/>
      <c r="AP88" s="853"/>
      <c r="AQ88" s="853"/>
      <c r="AR88" s="853"/>
      <c r="AS88" s="853"/>
      <c r="AT88" s="853"/>
      <c r="AU88" s="853"/>
      <c r="AV88" s="853"/>
      <c r="AW88" s="853"/>
      <c r="AX88" s="853"/>
      <c r="AY88" s="853"/>
      <c r="AZ88" s="854"/>
      <c r="BA88" s="854"/>
      <c r="BB88" s="854"/>
      <c r="BC88" s="854"/>
      <c r="BD88" s="855"/>
      <c r="BE88" s="235"/>
      <c r="BF88" s="235"/>
      <c r="BG88" s="235"/>
      <c r="BH88" s="235"/>
      <c r="BI88" s="235"/>
      <c r="BJ88" s="235"/>
      <c r="BK88" s="235"/>
      <c r="BL88" s="235"/>
      <c r="BM88" s="235"/>
      <c r="BN88" s="235"/>
      <c r="BO88" s="235"/>
      <c r="BP88" s="235"/>
      <c r="BQ88" s="232">
        <v>82</v>
      </c>
      <c r="BR88" s="237"/>
      <c r="BS88" s="839"/>
      <c r="BT88" s="840"/>
      <c r="BU88" s="840"/>
      <c r="BV88" s="840"/>
      <c r="BW88" s="840"/>
      <c r="BX88" s="840"/>
      <c r="BY88" s="840"/>
      <c r="BZ88" s="840"/>
      <c r="CA88" s="840"/>
      <c r="CB88" s="840"/>
      <c r="CC88" s="840"/>
      <c r="CD88" s="840"/>
      <c r="CE88" s="840"/>
      <c r="CF88" s="840"/>
      <c r="CG88" s="849"/>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39"/>
      <c r="DW88" s="840"/>
      <c r="DX88" s="840"/>
      <c r="DY88" s="840"/>
      <c r="DZ88" s="841"/>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39"/>
      <c r="BT89" s="840"/>
      <c r="BU89" s="840"/>
      <c r="BV89" s="840"/>
      <c r="BW89" s="840"/>
      <c r="BX89" s="840"/>
      <c r="BY89" s="840"/>
      <c r="BZ89" s="840"/>
      <c r="CA89" s="840"/>
      <c r="CB89" s="840"/>
      <c r="CC89" s="840"/>
      <c r="CD89" s="840"/>
      <c r="CE89" s="840"/>
      <c r="CF89" s="840"/>
      <c r="CG89" s="849"/>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39"/>
      <c r="DW89" s="840"/>
      <c r="DX89" s="840"/>
      <c r="DY89" s="840"/>
      <c r="DZ89" s="841"/>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39"/>
      <c r="BT90" s="840"/>
      <c r="BU90" s="840"/>
      <c r="BV90" s="840"/>
      <c r="BW90" s="840"/>
      <c r="BX90" s="840"/>
      <c r="BY90" s="840"/>
      <c r="BZ90" s="840"/>
      <c r="CA90" s="840"/>
      <c r="CB90" s="840"/>
      <c r="CC90" s="840"/>
      <c r="CD90" s="840"/>
      <c r="CE90" s="840"/>
      <c r="CF90" s="840"/>
      <c r="CG90" s="849"/>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39"/>
      <c r="DW90" s="840"/>
      <c r="DX90" s="840"/>
      <c r="DY90" s="840"/>
      <c r="DZ90" s="841"/>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39"/>
      <c r="BT91" s="840"/>
      <c r="BU91" s="840"/>
      <c r="BV91" s="840"/>
      <c r="BW91" s="840"/>
      <c r="BX91" s="840"/>
      <c r="BY91" s="840"/>
      <c r="BZ91" s="840"/>
      <c r="CA91" s="840"/>
      <c r="CB91" s="840"/>
      <c r="CC91" s="840"/>
      <c r="CD91" s="840"/>
      <c r="CE91" s="840"/>
      <c r="CF91" s="840"/>
      <c r="CG91" s="849"/>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39"/>
      <c r="DW91" s="840"/>
      <c r="DX91" s="840"/>
      <c r="DY91" s="840"/>
      <c r="DZ91" s="841"/>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39"/>
      <c r="BT92" s="840"/>
      <c r="BU92" s="840"/>
      <c r="BV92" s="840"/>
      <c r="BW92" s="840"/>
      <c r="BX92" s="840"/>
      <c r="BY92" s="840"/>
      <c r="BZ92" s="840"/>
      <c r="CA92" s="840"/>
      <c r="CB92" s="840"/>
      <c r="CC92" s="840"/>
      <c r="CD92" s="840"/>
      <c r="CE92" s="840"/>
      <c r="CF92" s="840"/>
      <c r="CG92" s="849"/>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39"/>
      <c r="DW92" s="840"/>
      <c r="DX92" s="840"/>
      <c r="DY92" s="840"/>
      <c r="DZ92" s="841"/>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39"/>
      <c r="BT93" s="840"/>
      <c r="BU93" s="840"/>
      <c r="BV93" s="840"/>
      <c r="BW93" s="840"/>
      <c r="BX93" s="840"/>
      <c r="BY93" s="840"/>
      <c r="BZ93" s="840"/>
      <c r="CA93" s="840"/>
      <c r="CB93" s="840"/>
      <c r="CC93" s="840"/>
      <c r="CD93" s="840"/>
      <c r="CE93" s="840"/>
      <c r="CF93" s="840"/>
      <c r="CG93" s="849"/>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39"/>
      <c r="DW93" s="840"/>
      <c r="DX93" s="840"/>
      <c r="DY93" s="840"/>
      <c r="DZ93" s="841"/>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39"/>
      <c r="BT94" s="840"/>
      <c r="BU94" s="840"/>
      <c r="BV94" s="840"/>
      <c r="BW94" s="840"/>
      <c r="BX94" s="840"/>
      <c r="BY94" s="840"/>
      <c r="BZ94" s="840"/>
      <c r="CA94" s="840"/>
      <c r="CB94" s="840"/>
      <c r="CC94" s="840"/>
      <c r="CD94" s="840"/>
      <c r="CE94" s="840"/>
      <c r="CF94" s="840"/>
      <c r="CG94" s="849"/>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39"/>
      <c r="DW94" s="840"/>
      <c r="DX94" s="840"/>
      <c r="DY94" s="840"/>
      <c r="DZ94" s="841"/>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39"/>
      <c r="BT95" s="840"/>
      <c r="BU95" s="840"/>
      <c r="BV95" s="840"/>
      <c r="BW95" s="840"/>
      <c r="BX95" s="840"/>
      <c r="BY95" s="840"/>
      <c r="BZ95" s="840"/>
      <c r="CA95" s="840"/>
      <c r="CB95" s="840"/>
      <c r="CC95" s="840"/>
      <c r="CD95" s="840"/>
      <c r="CE95" s="840"/>
      <c r="CF95" s="840"/>
      <c r="CG95" s="849"/>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39"/>
      <c r="DW95" s="840"/>
      <c r="DX95" s="840"/>
      <c r="DY95" s="840"/>
      <c r="DZ95" s="841"/>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39"/>
      <c r="BT96" s="840"/>
      <c r="BU96" s="840"/>
      <c r="BV96" s="840"/>
      <c r="BW96" s="840"/>
      <c r="BX96" s="840"/>
      <c r="BY96" s="840"/>
      <c r="BZ96" s="840"/>
      <c r="CA96" s="840"/>
      <c r="CB96" s="840"/>
      <c r="CC96" s="840"/>
      <c r="CD96" s="840"/>
      <c r="CE96" s="840"/>
      <c r="CF96" s="840"/>
      <c r="CG96" s="849"/>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39"/>
      <c r="DW96" s="840"/>
      <c r="DX96" s="840"/>
      <c r="DY96" s="840"/>
      <c r="DZ96" s="841"/>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39"/>
      <c r="BT97" s="840"/>
      <c r="BU97" s="840"/>
      <c r="BV97" s="840"/>
      <c r="BW97" s="840"/>
      <c r="BX97" s="840"/>
      <c r="BY97" s="840"/>
      <c r="BZ97" s="840"/>
      <c r="CA97" s="840"/>
      <c r="CB97" s="840"/>
      <c r="CC97" s="840"/>
      <c r="CD97" s="840"/>
      <c r="CE97" s="840"/>
      <c r="CF97" s="840"/>
      <c r="CG97" s="849"/>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39"/>
      <c r="DW97" s="840"/>
      <c r="DX97" s="840"/>
      <c r="DY97" s="840"/>
      <c r="DZ97" s="841"/>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39"/>
      <c r="BT98" s="840"/>
      <c r="BU98" s="840"/>
      <c r="BV98" s="840"/>
      <c r="BW98" s="840"/>
      <c r="BX98" s="840"/>
      <c r="BY98" s="840"/>
      <c r="BZ98" s="840"/>
      <c r="CA98" s="840"/>
      <c r="CB98" s="840"/>
      <c r="CC98" s="840"/>
      <c r="CD98" s="840"/>
      <c r="CE98" s="840"/>
      <c r="CF98" s="840"/>
      <c r="CG98" s="849"/>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39"/>
      <c r="DW98" s="840"/>
      <c r="DX98" s="840"/>
      <c r="DY98" s="840"/>
      <c r="DZ98" s="841"/>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39"/>
      <c r="BT99" s="840"/>
      <c r="BU99" s="840"/>
      <c r="BV99" s="840"/>
      <c r="BW99" s="840"/>
      <c r="BX99" s="840"/>
      <c r="BY99" s="840"/>
      <c r="BZ99" s="840"/>
      <c r="CA99" s="840"/>
      <c r="CB99" s="840"/>
      <c r="CC99" s="840"/>
      <c r="CD99" s="840"/>
      <c r="CE99" s="840"/>
      <c r="CF99" s="840"/>
      <c r="CG99" s="849"/>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39"/>
      <c r="DW99" s="840"/>
      <c r="DX99" s="840"/>
      <c r="DY99" s="840"/>
      <c r="DZ99" s="841"/>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39"/>
      <c r="BT100" s="840"/>
      <c r="BU100" s="840"/>
      <c r="BV100" s="840"/>
      <c r="BW100" s="840"/>
      <c r="BX100" s="840"/>
      <c r="BY100" s="840"/>
      <c r="BZ100" s="840"/>
      <c r="CA100" s="840"/>
      <c r="CB100" s="840"/>
      <c r="CC100" s="840"/>
      <c r="CD100" s="840"/>
      <c r="CE100" s="840"/>
      <c r="CF100" s="840"/>
      <c r="CG100" s="849"/>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39"/>
      <c r="DW100" s="840"/>
      <c r="DX100" s="840"/>
      <c r="DY100" s="840"/>
      <c r="DZ100" s="841"/>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39"/>
      <c r="BT101" s="840"/>
      <c r="BU101" s="840"/>
      <c r="BV101" s="840"/>
      <c r="BW101" s="840"/>
      <c r="BX101" s="840"/>
      <c r="BY101" s="840"/>
      <c r="BZ101" s="840"/>
      <c r="CA101" s="840"/>
      <c r="CB101" s="840"/>
      <c r="CC101" s="840"/>
      <c r="CD101" s="840"/>
      <c r="CE101" s="840"/>
      <c r="CF101" s="840"/>
      <c r="CG101" s="849"/>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39"/>
      <c r="DW101" s="840"/>
      <c r="DX101" s="840"/>
      <c r="DY101" s="840"/>
      <c r="DZ101" s="841"/>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831" t="s">
        <v>400</v>
      </c>
      <c r="BS102" s="832"/>
      <c r="BT102" s="832"/>
      <c r="BU102" s="832"/>
      <c r="BV102" s="832"/>
      <c r="BW102" s="832"/>
      <c r="BX102" s="832"/>
      <c r="BY102" s="832"/>
      <c r="BZ102" s="832"/>
      <c r="CA102" s="832"/>
      <c r="CB102" s="832"/>
      <c r="CC102" s="832"/>
      <c r="CD102" s="832"/>
      <c r="CE102" s="832"/>
      <c r="CF102" s="832"/>
      <c r="CG102" s="842"/>
      <c r="CH102" s="843"/>
      <c r="CI102" s="844"/>
      <c r="CJ102" s="844"/>
      <c r="CK102" s="844"/>
      <c r="CL102" s="845"/>
      <c r="CM102" s="843"/>
      <c r="CN102" s="844"/>
      <c r="CO102" s="844"/>
      <c r="CP102" s="844"/>
      <c r="CQ102" s="845"/>
      <c r="CR102" s="846">
        <v>1</v>
      </c>
      <c r="CS102" s="847"/>
      <c r="CT102" s="847"/>
      <c r="CU102" s="847"/>
      <c r="CV102" s="848"/>
      <c r="CW102" s="846"/>
      <c r="CX102" s="847"/>
      <c r="CY102" s="847"/>
      <c r="CZ102" s="847"/>
      <c r="DA102" s="848"/>
      <c r="DB102" s="846"/>
      <c r="DC102" s="847"/>
      <c r="DD102" s="847"/>
      <c r="DE102" s="847"/>
      <c r="DF102" s="848"/>
      <c r="DG102" s="846"/>
      <c r="DH102" s="847"/>
      <c r="DI102" s="847"/>
      <c r="DJ102" s="847"/>
      <c r="DK102" s="848"/>
      <c r="DL102" s="846"/>
      <c r="DM102" s="847"/>
      <c r="DN102" s="847"/>
      <c r="DO102" s="847"/>
      <c r="DP102" s="848"/>
      <c r="DQ102" s="846"/>
      <c r="DR102" s="847"/>
      <c r="DS102" s="847"/>
      <c r="DT102" s="847"/>
      <c r="DU102" s="848"/>
      <c r="DV102" s="831"/>
      <c r="DW102" s="832"/>
      <c r="DX102" s="832"/>
      <c r="DY102" s="832"/>
      <c r="DZ102" s="833"/>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834" t="s">
        <v>401</v>
      </c>
      <c r="BR103" s="834"/>
      <c r="BS103" s="834"/>
      <c r="BT103" s="834"/>
      <c r="BU103" s="834"/>
      <c r="BV103" s="834"/>
      <c r="BW103" s="834"/>
      <c r="BX103" s="834"/>
      <c r="BY103" s="834"/>
      <c r="BZ103" s="834"/>
      <c r="CA103" s="834"/>
      <c r="CB103" s="834"/>
      <c r="CC103" s="834"/>
      <c r="CD103" s="834"/>
      <c r="CE103" s="834"/>
      <c r="CF103" s="834"/>
      <c r="CG103" s="834"/>
      <c r="CH103" s="834"/>
      <c r="CI103" s="834"/>
      <c r="CJ103" s="834"/>
      <c r="CK103" s="834"/>
      <c r="CL103" s="834"/>
      <c r="CM103" s="834"/>
      <c r="CN103" s="834"/>
      <c r="CO103" s="834"/>
      <c r="CP103" s="834"/>
      <c r="CQ103" s="834"/>
      <c r="CR103" s="834"/>
      <c r="CS103" s="834"/>
      <c r="CT103" s="834"/>
      <c r="CU103" s="834"/>
      <c r="CV103" s="834"/>
      <c r="CW103" s="834"/>
      <c r="CX103" s="834"/>
      <c r="CY103" s="834"/>
      <c r="CZ103" s="834"/>
      <c r="DA103" s="834"/>
      <c r="DB103" s="834"/>
      <c r="DC103" s="834"/>
      <c r="DD103" s="834"/>
      <c r="DE103" s="834"/>
      <c r="DF103" s="834"/>
      <c r="DG103" s="834"/>
      <c r="DH103" s="834"/>
      <c r="DI103" s="834"/>
      <c r="DJ103" s="834"/>
      <c r="DK103" s="834"/>
      <c r="DL103" s="834"/>
      <c r="DM103" s="834"/>
      <c r="DN103" s="834"/>
      <c r="DO103" s="834"/>
      <c r="DP103" s="834"/>
      <c r="DQ103" s="834"/>
      <c r="DR103" s="834"/>
      <c r="DS103" s="834"/>
      <c r="DT103" s="834"/>
      <c r="DU103" s="834"/>
      <c r="DV103" s="834"/>
      <c r="DW103" s="834"/>
      <c r="DX103" s="834"/>
      <c r="DY103" s="834"/>
      <c r="DZ103" s="834"/>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835" t="s">
        <v>402</v>
      </c>
      <c r="BR104" s="835"/>
      <c r="BS104" s="835"/>
      <c r="BT104" s="835"/>
      <c r="BU104" s="835"/>
      <c r="BV104" s="835"/>
      <c r="BW104" s="835"/>
      <c r="BX104" s="835"/>
      <c r="BY104" s="835"/>
      <c r="BZ104" s="835"/>
      <c r="CA104" s="835"/>
      <c r="CB104" s="835"/>
      <c r="CC104" s="835"/>
      <c r="CD104" s="835"/>
      <c r="CE104" s="835"/>
      <c r="CF104" s="835"/>
      <c r="CG104" s="835"/>
      <c r="CH104" s="835"/>
      <c r="CI104" s="835"/>
      <c r="CJ104" s="835"/>
      <c r="CK104" s="835"/>
      <c r="CL104" s="835"/>
      <c r="CM104" s="835"/>
      <c r="CN104" s="835"/>
      <c r="CO104" s="835"/>
      <c r="CP104" s="835"/>
      <c r="CQ104" s="835"/>
      <c r="CR104" s="835"/>
      <c r="CS104" s="835"/>
      <c r="CT104" s="835"/>
      <c r="CU104" s="835"/>
      <c r="CV104" s="835"/>
      <c r="CW104" s="835"/>
      <c r="CX104" s="835"/>
      <c r="CY104" s="835"/>
      <c r="CZ104" s="835"/>
      <c r="DA104" s="835"/>
      <c r="DB104" s="835"/>
      <c r="DC104" s="835"/>
      <c r="DD104" s="835"/>
      <c r="DE104" s="835"/>
      <c r="DF104" s="835"/>
      <c r="DG104" s="835"/>
      <c r="DH104" s="835"/>
      <c r="DI104" s="835"/>
      <c r="DJ104" s="835"/>
      <c r="DK104" s="835"/>
      <c r="DL104" s="835"/>
      <c r="DM104" s="835"/>
      <c r="DN104" s="835"/>
      <c r="DO104" s="835"/>
      <c r="DP104" s="835"/>
      <c r="DQ104" s="835"/>
      <c r="DR104" s="835"/>
      <c r="DS104" s="835"/>
      <c r="DT104" s="835"/>
      <c r="DU104" s="835"/>
      <c r="DV104" s="835"/>
      <c r="DW104" s="835"/>
      <c r="DX104" s="835"/>
      <c r="DY104" s="835"/>
      <c r="DZ104" s="835"/>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836" t="s">
        <v>405</v>
      </c>
      <c r="B108" s="837"/>
      <c r="C108" s="837"/>
      <c r="D108" s="837"/>
      <c r="E108" s="837"/>
      <c r="F108" s="837"/>
      <c r="G108" s="837"/>
      <c r="H108" s="837"/>
      <c r="I108" s="837"/>
      <c r="J108" s="837"/>
      <c r="K108" s="837"/>
      <c r="L108" s="837"/>
      <c r="M108" s="837"/>
      <c r="N108" s="837"/>
      <c r="O108" s="837"/>
      <c r="P108" s="837"/>
      <c r="Q108" s="837"/>
      <c r="R108" s="837"/>
      <c r="S108" s="837"/>
      <c r="T108" s="837"/>
      <c r="U108" s="837"/>
      <c r="V108" s="837"/>
      <c r="W108" s="837"/>
      <c r="X108" s="837"/>
      <c r="Y108" s="837"/>
      <c r="Z108" s="837"/>
      <c r="AA108" s="837"/>
      <c r="AB108" s="837"/>
      <c r="AC108" s="837"/>
      <c r="AD108" s="837"/>
      <c r="AE108" s="837"/>
      <c r="AF108" s="837"/>
      <c r="AG108" s="837"/>
      <c r="AH108" s="837"/>
      <c r="AI108" s="837"/>
      <c r="AJ108" s="837"/>
      <c r="AK108" s="837"/>
      <c r="AL108" s="837"/>
      <c r="AM108" s="837"/>
      <c r="AN108" s="837"/>
      <c r="AO108" s="837"/>
      <c r="AP108" s="837"/>
      <c r="AQ108" s="837"/>
      <c r="AR108" s="837"/>
      <c r="AS108" s="837"/>
      <c r="AT108" s="838"/>
      <c r="AU108" s="836" t="s">
        <v>406</v>
      </c>
      <c r="AV108" s="837"/>
      <c r="AW108" s="837"/>
      <c r="AX108" s="837"/>
      <c r="AY108" s="837"/>
      <c r="AZ108" s="837"/>
      <c r="BA108" s="837"/>
      <c r="BB108" s="837"/>
      <c r="BC108" s="837"/>
      <c r="BD108" s="837"/>
      <c r="BE108" s="837"/>
      <c r="BF108" s="837"/>
      <c r="BG108" s="837"/>
      <c r="BH108" s="837"/>
      <c r="BI108" s="837"/>
      <c r="BJ108" s="837"/>
      <c r="BK108" s="837"/>
      <c r="BL108" s="837"/>
      <c r="BM108" s="837"/>
      <c r="BN108" s="837"/>
      <c r="BO108" s="837"/>
      <c r="BP108" s="837"/>
      <c r="BQ108" s="837"/>
      <c r="BR108" s="837"/>
      <c r="BS108" s="837"/>
      <c r="BT108" s="837"/>
      <c r="BU108" s="837"/>
      <c r="BV108" s="837"/>
      <c r="BW108" s="837"/>
      <c r="BX108" s="837"/>
      <c r="BY108" s="837"/>
      <c r="BZ108" s="837"/>
      <c r="CA108" s="837"/>
      <c r="CB108" s="837"/>
      <c r="CC108" s="837"/>
      <c r="CD108" s="837"/>
      <c r="CE108" s="837"/>
      <c r="CF108" s="837"/>
      <c r="CG108" s="837"/>
      <c r="CH108" s="837"/>
      <c r="CI108" s="837"/>
      <c r="CJ108" s="837"/>
      <c r="CK108" s="837"/>
      <c r="CL108" s="837"/>
      <c r="CM108" s="837"/>
      <c r="CN108" s="837"/>
      <c r="CO108" s="837"/>
      <c r="CP108" s="837"/>
      <c r="CQ108" s="837"/>
      <c r="CR108" s="837"/>
      <c r="CS108" s="837"/>
      <c r="CT108" s="837"/>
      <c r="CU108" s="837"/>
      <c r="CV108" s="837"/>
      <c r="CW108" s="837"/>
      <c r="CX108" s="837"/>
      <c r="CY108" s="837"/>
      <c r="CZ108" s="837"/>
      <c r="DA108" s="837"/>
      <c r="DB108" s="837"/>
      <c r="DC108" s="837"/>
      <c r="DD108" s="837"/>
      <c r="DE108" s="837"/>
      <c r="DF108" s="837"/>
      <c r="DG108" s="837"/>
      <c r="DH108" s="837"/>
      <c r="DI108" s="837"/>
      <c r="DJ108" s="837"/>
      <c r="DK108" s="837"/>
      <c r="DL108" s="837"/>
      <c r="DM108" s="837"/>
      <c r="DN108" s="837"/>
      <c r="DO108" s="837"/>
      <c r="DP108" s="837"/>
      <c r="DQ108" s="837"/>
      <c r="DR108" s="837"/>
      <c r="DS108" s="837"/>
      <c r="DT108" s="837"/>
      <c r="DU108" s="837"/>
      <c r="DV108" s="837"/>
      <c r="DW108" s="837"/>
      <c r="DX108" s="837"/>
      <c r="DY108" s="837"/>
      <c r="DZ108" s="838"/>
    </row>
    <row r="109" spans="1:131" s="224" customFormat="1" ht="26.25" customHeight="1" x14ac:dyDescent="0.15">
      <c r="A109" s="789" t="s">
        <v>407</v>
      </c>
      <c r="B109" s="790"/>
      <c r="C109" s="790"/>
      <c r="D109" s="790"/>
      <c r="E109" s="790"/>
      <c r="F109" s="790"/>
      <c r="G109" s="790"/>
      <c r="H109" s="790"/>
      <c r="I109" s="790"/>
      <c r="J109" s="790"/>
      <c r="K109" s="790"/>
      <c r="L109" s="790"/>
      <c r="M109" s="790"/>
      <c r="N109" s="790"/>
      <c r="O109" s="790"/>
      <c r="P109" s="790"/>
      <c r="Q109" s="790"/>
      <c r="R109" s="790"/>
      <c r="S109" s="790"/>
      <c r="T109" s="790"/>
      <c r="U109" s="790"/>
      <c r="V109" s="790"/>
      <c r="W109" s="790"/>
      <c r="X109" s="790"/>
      <c r="Y109" s="790"/>
      <c r="Z109" s="791"/>
      <c r="AA109" s="792" t="s">
        <v>408</v>
      </c>
      <c r="AB109" s="790"/>
      <c r="AC109" s="790"/>
      <c r="AD109" s="790"/>
      <c r="AE109" s="791"/>
      <c r="AF109" s="792" t="s">
        <v>409</v>
      </c>
      <c r="AG109" s="790"/>
      <c r="AH109" s="790"/>
      <c r="AI109" s="790"/>
      <c r="AJ109" s="791"/>
      <c r="AK109" s="792" t="s">
        <v>294</v>
      </c>
      <c r="AL109" s="790"/>
      <c r="AM109" s="790"/>
      <c r="AN109" s="790"/>
      <c r="AO109" s="791"/>
      <c r="AP109" s="792" t="s">
        <v>410</v>
      </c>
      <c r="AQ109" s="790"/>
      <c r="AR109" s="790"/>
      <c r="AS109" s="790"/>
      <c r="AT109" s="823"/>
      <c r="AU109" s="789" t="s">
        <v>407</v>
      </c>
      <c r="AV109" s="790"/>
      <c r="AW109" s="790"/>
      <c r="AX109" s="790"/>
      <c r="AY109" s="790"/>
      <c r="AZ109" s="790"/>
      <c r="BA109" s="790"/>
      <c r="BB109" s="790"/>
      <c r="BC109" s="790"/>
      <c r="BD109" s="790"/>
      <c r="BE109" s="790"/>
      <c r="BF109" s="790"/>
      <c r="BG109" s="790"/>
      <c r="BH109" s="790"/>
      <c r="BI109" s="790"/>
      <c r="BJ109" s="790"/>
      <c r="BK109" s="790"/>
      <c r="BL109" s="790"/>
      <c r="BM109" s="790"/>
      <c r="BN109" s="790"/>
      <c r="BO109" s="790"/>
      <c r="BP109" s="791"/>
      <c r="BQ109" s="792" t="s">
        <v>408</v>
      </c>
      <c r="BR109" s="790"/>
      <c r="BS109" s="790"/>
      <c r="BT109" s="790"/>
      <c r="BU109" s="791"/>
      <c r="BV109" s="792" t="s">
        <v>409</v>
      </c>
      <c r="BW109" s="790"/>
      <c r="BX109" s="790"/>
      <c r="BY109" s="790"/>
      <c r="BZ109" s="791"/>
      <c r="CA109" s="792" t="s">
        <v>294</v>
      </c>
      <c r="CB109" s="790"/>
      <c r="CC109" s="790"/>
      <c r="CD109" s="790"/>
      <c r="CE109" s="791"/>
      <c r="CF109" s="830" t="s">
        <v>410</v>
      </c>
      <c r="CG109" s="830"/>
      <c r="CH109" s="830"/>
      <c r="CI109" s="830"/>
      <c r="CJ109" s="830"/>
      <c r="CK109" s="792" t="s">
        <v>411</v>
      </c>
      <c r="CL109" s="790"/>
      <c r="CM109" s="790"/>
      <c r="CN109" s="790"/>
      <c r="CO109" s="790"/>
      <c r="CP109" s="790"/>
      <c r="CQ109" s="790"/>
      <c r="CR109" s="790"/>
      <c r="CS109" s="790"/>
      <c r="CT109" s="790"/>
      <c r="CU109" s="790"/>
      <c r="CV109" s="790"/>
      <c r="CW109" s="790"/>
      <c r="CX109" s="790"/>
      <c r="CY109" s="790"/>
      <c r="CZ109" s="790"/>
      <c r="DA109" s="790"/>
      <c r="DB109" s="790"/>
      <c r="DC109" s="790"/>
      <c r="DD109" s="790"/>
      <c r="DE109" s="790"/>
      <c r="DF109" s="791"/>
      <c r="DG109" s="792" t="s">
        <v>408</v>
      </c>
      <c r="DH109" s="790"/>
      <c r="DI109" s="790"/>
      <c r="DJ109" s="790"/>
      <c r="DK109" s="791"/>
      <c r="DL109" s="792" t="s">
        <v>409</v>
      </c>
      <c r="DM109" s="790"/>
      <c r="DN109" s="790"/>
      <c r="DO109" s="790"/>
      <c r="DP109" s="791"/>
      <c r="DQ109" s="792" t="s">
        <v>294</v>
      </c>
      <c r="DR109" s="790"/>
      <c r="DS109" s="790"/>
      <c r="DT109" s="790"/>
      <c r="DU109" s="791"/>
      <c r="DV109" s="792" t="s">
        <v>410</v>
      </c>
      <c r="DW109" s="790"/>
      <c r="DX109" s="790"/>
      <c r="DY109" s="790"/>
      <c r="DZ109" s="823"/>
    </row>
    <row r="110" spans="1:131" s="224" customFormat="1" ht="26.25" customHeight="1" x14ac:dyDescent="0.15">
      <c r="A110" s="701" t="s">
        <v>412</v>
      </c>
      <c r="B110" s="702"/>
      <c r="C110" s="702"/>
      <c r="D110" s="702"/>
      <c r="E110" s="702"/>
      <c r="F110" s="702"/>
      <c r="G110" s="702"/>
      <c r="H110" s="702"/>
      <c r="I110" s="702"/>
      <c r="J110" s="702"/>
      <c r="K110" s="702"/>
      <c r="L110" s="702"/>
      <c r="M110" s="702"/>
      <c r="N110" s="702"/>
      <c r="O110" s="702"/>
      <c r="P110" s="702"/>
      <c r="Q110" s="702"/>
      <c r="R110" s="702"/>
      <c r="S110" s="702"/>
      <c r="T110" s="702"/>
      <c r="U110" s="702"/>
      <c r="V110" s="702"/>
      <c r="W110" s="702"/>
      <c r="X110" s="702"/>
      <c r="Y110" s="702"/>
      <c r="Z110" s="703"/>
      <c r="AA110" s="782">
        <v>408515</v>
      </c>
      <c r="AB110" s="783"/>
      <c r="AC110" s="783"/>
      <c r="AD110" s="783"/>
      <c r="AE110" s="784"/>
      <c r="AF110" s="785">
        <v>435702</v>
      </c>
      <c r="AG110" s="783"/>
      <c r="AH110" s="783"/>
      <c r="AI110" s="783"/>
      <c r="AJ110" s="784"/>
      <c r="AK110" s="785">
        <v>417328</v>
      </c>
      <c r="AL110" s="783"/>
      <c r="AM110" s="783"/>
      <c r="AN110" s="783"/>
      <c r="AO110" s="784"/>
      <c r="AP110" s="786">
        <v>12.5</v>
      </c>
      <c r="AQ110" s="787"/>
      <c r="AR110" s="787"/>
      <c r="AS110" s="787"/>
      <c r="AT110" s="788"/>
      <c r="AU110" s="824" t="s">
        <v>69</v>
      </c>
      <c r="AV110" s="825"/>
      <c r="AW110" s="825"/>
      <c r="AX110" s="825"/>
      <c r="AY110" s="825"/>
      <c r="AZ110" s="754" t="s">
        <v>413</v>
      </c>
      <c r="BA110" s="702"/>
      <c r="BB110" s="702"/>
      <c r="BC110" s="702"/>
      <c r="BD110" s="702"/>
      <c r="BE110" s="702"/>
      <c r="BF110" s="702"/>
      <c r="BG110" s="702"/>
      <c r="BH110" s="702"/>
      <c r="BI110" s="702"/>
      <c r="BJ110" s="702"/>
      <c r="BK110" s="702"/>
      <c r="BL110" s="702"/>
      <c r="BM110" s="702"/>
      <c r="BN110" s="702"/>
      <c r="BO110" s="702"/>
      <c r="BP110" s="703"/>
      <c r="BQ110" s="755">
        <v>5114197</v>
      </c>
      <c r="BR110" s="736"/>
      <c r="BS110" s="736"/>
      <c r="BT110" s="736"/>
      <c r="BU110" s="736"/>
      <c r="BV110" s="736">
        <v>5181780</v>
      </c>
      <c r="BW110" s="736"/>
      <c r="BX110" s="736"/>
      <c r="BY110" s="736"/>
      <c r="BZ110" s="736"/>
      <c r="CA110" s="736">
        <v>4913835</v>
      </c>
      <c r="CB110" s="736"/>
      <c r="CC110" s="736"/>
      <c r="CD110" s="736"/>
      <c r="CE110" s="736"/>
      <c r="CF110" s="760">
        <v>146.9</v>
      </c>
      <c r="CG110" s="761"/>
      <c r="CH110" s="761"/>
      <c r="CI110" s="761"/>
      <c r="CJ110" s="761"/>
      <c r="CK110" s="820" t="s">
        <v>414</v>
      </c>
      <c r="CL110" s="713"/>
      <c r="CM110" s="754" t="s">
        <v>415</v>
      </c>
      <c r="CN110" s="702"/>
      <c r="CO110" s="702"/>
      <c r="CP110" s="702"/>
      <c r="CQ110" s="702"/>
      <c r="CR110" s="702"/>
      <c r="CS110" s="702"/>
      <c r="CT110" s="702"/>
      <c r="CU110" s="702"/>
      <c r="CV110" s="702"/>
      <c r="CW110" s="702"/>
      <c r="CX110" s="702"/>
      <c r="CY110" s="702"/>
      <c r="CZ110" s="702"/>
      <c r="DA110" s="702"/>
      <c r="DB110" s="702"/>
      <c r="DC110" s="702"/>
      <c r="DD110" s="702"/>
      <c r="DE110" s="702"/>
      <c r="DF110" s="703"/>
      <c r="DG110" s="755" t="s">
        <v>121</v>
      </c>
      <c r="DH110" s="736"/>
      <c r="DI110" s="736"/>
      <c r="DJ110" s="736"/>
      <c r="DK110" s="736"/>
      <c r="DL110" s="736" t="s">
        <v>121</v>
      </c>
      <c r="DM110" s="736"/>
      <c r="DN110" s="736"/>
      <c r="DO110" s="736"/>
      <c r="DP110" s="736"/>
      <c r="DQ110" s="736" t="s">
        <v>121</v>
      </c>
      <c r="DR110" s="736"/>
      <c r="DS110" s="736"/>
      <c r="DT110" s="736"/>
      <c r="DU110" s="736"/>
      <c r="DV110" s="737" t="s">
        <v>121</v>
      </c>
      <c r="DW110" s="737"/>
      <c r="DX110" s="737"/>
      <c r="DY110" s="737"/>
      <c r="DZ110" s="738"/>
    </row>
    <row r="111" spans="1:131" s="224" customFormat="1" ht="26.25" customHeight="1" x14ac:dyDescent="0.15">
      <c r="A111" s="668" t="s">
        <v>416</v>
      </c>
      <c r="B111" s="669"/>
      <c r="C111" s="669"/>
      <c r="D111" s="669"/>
      <c r="E111" s="669"/>
      <c r="F111" s="669"/>
      <c r="G111" s="669"/>
      <c r="H111" s="669"/>
      <c r="I111" s="669"/>
      <c r="J111" s="669"/>
      <c r="K111" s="669"/>
      <c r="L111" s="669"/>
      <c r="M111" s="669"/>
      <c r="N111" s="669"/>
      <c r="O111" s="669"/>
      <c r="P111" s="669"/>
      <c r="Q111" s="669"/>
      <c r="R111" s="669"/>
      <c r="S111" s="669"/>
      <c r="T111" s="669"/>
      <c r="U111" s="669"/>
      <c r="V111" s="669"/>
      <c r="W111" s="669"/>
      <c r="X111" s="669"/>
      <c r="Y111" s="669"/>
      <c r="Z111" s="819"/>
      <c r="AA111" s="812" t="s">
        <v>121</v>
      </c>
      <c r="AB111" s="813"/>
      <c r="AC111" s="813"/>
      <c r="AD111" s="813"/>
      <c r="AE111" s="814"/>
      <c r="AF111" s="815" t="s">
        <v>121</v>
      </c>
      <c r="AG111" s="813"/>
      <c r="AH111" s="813"/>
      <c r="AI111" s="813"/>
      <c r="AJ111" s="814"/>
      <c r="AK111" s="815" t="s">
        <v>121</v>
      </c>
      <c r="AL111" s="813"/>
      <c r="AM111" s="813"/>
      <c r="AN111" s="813"/>
      <c r="AO111" s="814"/>
      <c r="AP111" s="816" t="s">
        <v>121</v>
      </c>
      <c r="AQ111" s="817"/>
      <c r="AR111" s="817"/>
      <c r="AS111" s="817"/>
      <c r="AT111" s="818"/>
      <c r="AU111" s="826"/>
      <c r="AV111" s="827"/>
      <c r="AW111" s="827"/>
      <c r="AX111" s="827"/>
      <c r="AY111" s="827"/>
      <c r="AZ111" s="709" t="s">
        <v>417</v>
      </c>
      <c r="BA111" s="646"/>
      <c r="BB111" s="646"/>
      <c r="BC111" s="646"/>
      <c r="BD111" s="646"/>
      <c r="BE111" s="646"/>
      <c r="BF111" s="646"/>
      <c r="BG111" s="646"/>
      <c r="BH111" s="646"/>
      <c r="BI111" s="646"/>
      <c r="BJ111" s="646"/>
      <c r="BK111" s="646"/>
      <c r="BL111" s="646"/>
      <c r="BM111" s="646"/>
      <c r="BN111" s="646"/>
      <c r="BO111" s="646"/>
      <c r="BP111" s="647"/>
      <c r="BQ111" s="710" t="s">
        <v>121</v>
      </c>
      <c r="BR111" s="711"/>
      <c r="BS111" s="711"/>
      <c r="BT111" s="711"/>
      <c r="BU111" s="711"/>
      <c r="BV111" s="711" t="s">
        <v>121</v>
      </c>
      <c r="BW111" s="711"/>
      <c r="BX111" s="711"/>
      <c r="BY111" s="711"/>
      <c r="BZ111" s="711"/>
      <c r="CA111" s="711" t="s">
        <v>121</v>
      </c>
      <c r="CB111" s="711"/>
      <c r="CC111" s="711"/>
      <c r="CD111" s="711"/>
      <c r="CE111" s="711"/>
      <c r="CF111" s="769" t="s">
        <v>121</v>
      </c>
      <c r="CG111" s="770"/>
      <c r="CH111" s="770"/>
      <c r="CI111" s="770"/>
      <c r="CJ111" s="770"/>
      <c r="CK111" s="821"/>
      <c r="CL111" s="715"/>
      <c r="CM111" s="709" t="s">
        <v>418</v>
      </c>
      <c r="CN111" s="646"/>
      <c r="CO111" s="646"/>
      <c r="CP111" s="646"/>
      <c r="CQ111" s="646"/>
      <c r="CR111" s="646"/>
      <c r="CS111" s="646"/>
      <c r="CT111" s="646"/>
      <c r="CU111" s="646"/>
      <c r="CV111" s="646"/>
      <c r="CW111" s="646"/>
      <c r="CX111" s="646"/>
      <c r="CY111" s="646"/>
      <c r="CZ111" s="646"/>
      <c r="DA111" s="646"/>
      <c r="DB111" s="646"/>
      <c r="DC111" s="646"/>
      <c r="DD111" s="646"/>
      <c r="DE111" s="646"/>
      <c r="DF111" s="647"/>
      <c r="DG111" s="710" t="s">
        <v>121</v>
      </c>
      <c r="DH111" s="711"/>
      <c r="DI111" s="711"/>
      <c r="DJ111" s="711"/>
      <c r="DK111" s="711"/>
      <c r="DL111" s="711" t="s">
        <v>121</v>
      </c>
      <c r="DM111" s="711"/>
      <c r="DN111" s="711"/>
      <c r="DO111" s="711"/>
      <c r="DP111" s="711"/>
      <c r="DQ111" s="711" t="s">
        <v>121</v>
      </c>
      <c r="DR111" s="711"/>
      <c r="DS111" s="711"/>
      <c r="DT111" s="711"/>
      <c r="DU111" s="711"/>
      <c r="DV111" s="688" t="s">
        <v>121</v>
      </c>
      <c r="DW111" s="688"/>
      <c r="DX111" s="688"/>
      <c r="DY111" s="688"/>
      <c r="DZ111" s="689"/>
    </row>
    <row r="112" spans="1:131" s="224" customFormat="1" ht="26.25" customHeight="1" x14ac:dyDescent="0.15">
      <c r="A112" s="806" t="s">
        <v>419</v>
      </c>
      <c r="B112" s="807"/>
      <c r="C112" s="646" t="s">
        <v>420</v>
      </c>
      <c r="D112" s="646"/>
      <c r="E112" s="646"/>
      <c r="F112" s="646"/>
      <c r="G112" s="646"/>
      <c r="H112" s="646"/>
      <c r="I112" s="646"/>
      <c r="J112" s="646"/>
      <c r="K112" s="646"/>
      <c r="L112" s="646"/>
      <c r="M112" s="646"/>
      <c r="N112" s="646"/>
      <c r="O112" s="646"/>
      <c r="P112" s="646"/>
      <c r="Q112" s="646"/>
      <c r="R112" s="646"/>
      <c r="S112" s="646"/>
      <c r="T112" s="646"/>
      <c r="U112" s="646"/>
      <c r="V112" s="646"/>
      <c r="W112" s="646"/>
      <c r="X112" s="646"/>
      <c r="Y112" s="646"/>
      <c r="Z112" s="647"/>
      <c r="AA112" s="673" t="s">
        <v>121</v>
      </c>
      <c r="AB112" s="674"/>
      <c r="AC112" s="674"/>
      <c r="AD112" s="674"/>
      <c r="AE112" s="675"/>
      <c r="AF112" s="676" t="s">
        <v>121</v>
      </c>
      <c r="AG112" s="674"/>
      <c r="AH112" s="674"/>
      <c r="AI112" s="674"/>
      <c r="AJ112" s="675"/>
      <c r="AK112" s="676" t="s">
        <v>121</v>
      </c>
      <c r="AL112" s="674"/>
      <c r="AM112" s="674"/>
      <c r="AN112" s="674"/>
      <c r="AO112" s="675"/>
      <c r="AP112" s="718" t="s">
        <v>121</v>
      </c>
      <c r="AQ112" s="719"/>
      <c r="AR112" s="719"/>
      <c r="AS112" s="719"/>
      <c r="AT112" s="720"/>
      <c r="AU112" s="826"/>
      <c r="AV112" s="827"/>
      <c r="AW112" s="827"/>
      <c r="AX112" s="827"/>
      <c r="AY112" s="827"/>
      <c r="AZ112" s="709" t="s">
        <v>421</v>
      </c>
      <c r="BA112" s="646"/>
      <c r="BB112" s="646"/>
      <c r="BC112" s="646"/>
      <c r="BD112" s="646"/>
      <c r="BE112" s="646"/>
      <c r="BF112" s="646"/>
      <c r="BG112" s="646"/>
      <c r="BH112" s="646"/>
      <c r="BI112" s="646"/>
      <c r="BJ112" s="646"/>
      <c r="BK112" s="646"/>
      <c r="BL112" s="646"/>
      <c r="BM112" s="646"/>
      <c r="BN112" s="646"/>
      <c r="BO112" s="646"/>
      <c r="BP112" s="647"/>
      <c r="BQ112" s="710" t="s">
        <v>121</v>
      </c>
      <c r="BR112" s="711"/>
      <c r="BS112" s="711"/>
      <c r="BT112" s="711"/>
      <c r="BU112" s="711"/>
      <c r="BV112" s="711" t="s">
        <v>121</v>
      </c>
      <c r="BW112" s="711"/>
      <c r="BX112" s="711"/>
      <c r="BY112" s="711"/>
      <c r="BZ112" s="711"/>
      <c r="CA112" s="711" t="s">
        <v>121</v>
      </c>
      <c r="CB112" s="711"/>
      <c r="CC112" s="711"/>
      <c r="CD112" s="711"/>
      <c r="CE112" s="711"/>
      <c r="CF112" s="769" t="s">
        <v>121</v>
      </c>
      <c r="CG112" s="770"/>
      <c r="CH112" s="770"/>
      <c r="CI112" s="770"/>
      <c r="CJ112" s="770"/>
      <c r="CK112" s="821"/>
      <c r="CL112" s="715"/>
      <c r="CM112" s="709" t="s">
        <v>422</v>
      </c>
      <c r="CN112" s="646"/>
      <c r="CO112" s="646"/>
      <c r="CP112" s="646"/>
      <c r="CQ112" s="646"/>
      <c r="CR112" s="646"/>
      <c r="CS112" s="646"/>
      <c r="CT112" s="646"/>
      <c r="CU112" s="646"/>
      <c r="CV112" s="646"/>
      <c r="CW112" s="646"/>
      <c r="CX112" s="646"/>
      <c r="CY112" s="646"/>
      <c r="CZ112" s="646"/>
      <c r="DA112" s="646"/>
      <c r="DB112" s="646"/>
      <c r="DC112" s="646"/>
      <c r="DD112" s="646"/>
      <c r="DE112" s="646"/>
      <c r="DF112" s="647"/>
      <c r="DG112" s="710" t="s">
        <v>121</v>
      </c>
      <c r="DH112" s="711"/>
      <c r="DI112" s="711"/>
      <c r="DJ112" s="711"/>
      <c r="DK112" s="711"/>
      <c r="DL112" s="711" t="s">
        <v>121</v>
      </c>
      <c r="DM112" s="711"/>
      <c r="DN112" s="711"/>
      <c r="DO112" s="711"/>
      <c r="DP112" s="711"/>
      <c r="DQ112" s="711" t="s">
        <v>121</v>
      </c>
      <c r="DR112" s="711"/>
      <c r="DS112" s="711"/>
      <c r="DT112" s="711"/>
      <c r="DU112" s="711"/>
      <c r="DV112" s="688" t="s">
        <v>121</v>
      </c>
      <c r="DW112" s="688"/>
      <c r="DX112" s="688"/>
      <c r="DY112" s="688"/>
      <c r="DZ112" s="689"/>
    </row>
    <row r="113" spans="1:130" s="224" customFormat="1" ht="26.25" customHeight="1" x14ac:dyDescent="0.15">
      <c r="A113" s="808"/>
      <c r="B113" s="809"/>
      <c r="C113" s="646" t="s">
        <v>423</v>
      </c>
      <c r="D113" s="646"/>
      <c r="E113" s="646"/>
      <c r="F113" s="646"/>
      <c r="G113" s="646"/>
      <c r="H113" s="646"/>
      <c r="I113" s="646"/>
      <c r="J113" s="646"/>
      <c r="K113" s="646"/>
      <c r="L113" s="646"/>
      <c r="M113" s="646"/>
      <c r="N113" s="646"/>
      <c r="O113" s="646"/>
      <c r="P113" s="646"/>
      <c r="Q113" s="646"/>
      <c r="R113" s="646"/>
      <c r="S113" s="646"/>
      <c r="T113" s="646"/>
      <c r="U113" s="646"/>
      <c r="V113" s="646"/>
      <c r="W113" s="646"/>
      <c r="X113" s="646"/>
      <c r="Y113" s="646"/>
      <c r="Z113" s="647"/>
      <c r="AA113" s="812" t="s">
        <v>121</v>
      </c>
      <c r="AB113" s="813"/>
      <c r="AC113" s="813"/>
      <c r="AD113" s="813"/>
      <c r="AE113" s="814"/>
      <c r="AF113" s="815" t="s">
        <v>121</v>
      </c>
      <c r="AG113" s="813"/>
      <c r="AH113" s="813"/>
      <c r="AI113" s="813"/>
      <c r="AJ113" s="814"/>
      <c r="AK113" s="815" t="s">
        <v>121</v>
      </c>
      <c r="AL113" s="813"/>
      <c r="AM113" s="813"/>
      <c r="AN113" s="813"/>
      <c r="AO113" s="814"/>
      <c r="AP113" s="816" t="s">
        <v>121</v>
      </c>
      <c r="AQ113" s="817"/>
      <c r="AR113" s="817"/>
      <c r="AS113" s="817"/>
      <c r="AT113" s="818"/>
      <c r="AU113" s="826"/>
      <c r="AV113" s="827"/>
      <c r="AW113" s="827"/>
      <c r="AX113" s="827"/>
      <c r="AY113" s="827"/>
      <c r="AZ113" s="709" t="s">
        <v>424</v>
      </c>
      <c r="BA113" s="646"/>
      <c r="BB113" s="646"/>
      <c r="BC113" s="646"/>
      <c r="BD113" s="646"/>
      <c r="BE113" s="646"/>
      <c r="BF113" s="646"/>
      <c r="BG113" s="646"/>
      <c r="BH113" s="646"/>
      <c r="BI113" s="646"/>
      <c r="BJ113" s="646"/>
      <c r="BK113" s="646"/>
      <c r="BL113" s="646"/>
      <c r="BM113" s="646"/>
      <c r="BN113" s="646"/>
      <c r="BO113" s="646"/>
      <c r="BP113" s="647"/>
      <c r="BQ113" s="710" t="s">
        <v>121</v>
      </c>
      <c r="BR113" s="711"/>
      <c r="BS113" s="711"/>
      <c r="BT113" s="711"/>
      <c r="BU113" s="711"/>
      <c r="BV113" s="711">
        <v>10319</v>
      </c>
      <c r="BW113" s="711"/>
      <c r="BX113" s="711"/>
      <c r="BY113" s="711"/>
      <c r="BZ113" s="711"/>
      <c r="CA113" s="711">
        <v>10332</v>
      </c>
      <c r="CB113" s="711"/>
      <c r="CC113" s="711"/>
      <c r="CD113" s="711"/>
      <c r="CE113" s="711"/>
      <c r="CF113" s="769">
        <v>0.3</v>
      </c>
      <c r="CG113" s="770"/>
      <c r="CH113" s="770"/>
      <c r="CI113" s="770"/>
      <c r="CJ113" s="770"/>
      <c r="CK113" s="821"/>
      <c r="CL113" s="715"/>
      <c r="CM113" s="709" t="s">
        <v>425</v>
      </c>
      <c r="CN113" s="646"/>
      <c r="CO113" s="646"/>
      <c r="CP113" s="646"/>
      <c r="CQ113" s="646"/>
      <c r="CR113" s="646"/>
      <c r="CS113" s="646"/>
      <c r="CT113" s="646"/>
      <c r="CU113" s="646"/>
      <c r="CV113" s="646"/>
      <c r="CW113" s="646"/>
      <c r="CX113" s="646"/>
      <c r="CY113" s="646"/>
      <c r="CZ113" s="646"/>
      <c r="DA113" s="646"/>
      <c r="DB113" s="646"/>
      <c r="DC113" s="646"/>
      <c r="DD113" s="646"/>
      <c r="DE113" s="646"/>
      <c r="DF113" s="647"/>
      <c r="DG113" s="673" t="s">
        <v>121</v>
      </c>
      <c r="DH113" s="674"/>
      <c r="DI113" s="674"/>
      <c r="DJ113" s="674"/>
      <c r="DK113" s="675"/>
      <c r="DL113" s="676" t="s">
        <v>121</v>
      </c>
      <c r="DM113" s="674"/>
      <c r="DN113" s="674"/>
      <c r="DO113" s="674"/>
      <c r="DP113" s="675"/>
      <c r="DQ113" s="676" t="s">
        <v>121</v>
      </c>
      <c r="DR113" s="674"/>
      <c r="DS113" s="674"/>
      <c r="DT113" s="674"/>
      <c r="DU113" s="675"/>
      <c r="DV113" s="718" t="s">
        <v>121</v>
      </c>
      <c r="DW113" s="719"/>
      <c r="DX113" s="719"/>
      <c r="DY113" s="719"/>
      <c r="DZ113" s="720"/>
    </row>
    <row r="114" spans="1:130" s="224" customFormat="1" ht="26.25" customHeight="1" x14ac:dyDescent="0.15">
      <c r="A114" s="808"/>
      <c r="B114" s="809"/>
      <c r="C114" s="646" t="s">
        <v>426</v>
      </c>
      <c r="D114" s="646"/>
      <c r="E114" s="646"/>
      <c r="F114" s="646"/>
      <c r="G114" s="646"/>
      <c r="H114" s="646"/>
      <c r="I114" s="646"/>
      <c r="J114" s="646"/>
      <c r="K114" s="646"/>
      <c r="L114" s="646"/>
      <c r="M114" s="646"/>
      <c r="N114" s="646"/>
      <c r="O114" s="646"/>
      <c r="P114" s="646"/>
      <c r="Q114" s="646"/>
      <c r="R114" s="646"/>
      <c r="S114" s="646"/>
      <c r="T114" s="646"/>
      <c r="U114" s="646"/>
      <c r="V114" s="646"/>
      <c r="W114" s="646"/>
      <c r="X114" s="646"/>
      <c r="Y114" s="646"/>
      <c r="Z114" s="647"/>
      <c r="AA114" s="673" t="s">
        <v>121</v>
      </c>
      <c r="AB114" s="674"/>
      <c r="AC114" s="674"/>
      <c r="AD114" s="674"/>
      <c r="AE114" s="675"/>
      <c r="AF114" s="676" t="s">
        <v>121</v>
      </c>
      <c r="AG114" s="674"/>
      <c r="AH114" s="674"/>
      <c r="AI114" s="674"/>
      <c r="AJ114" s="675"/>
      <c r="AK114" s="676" t="s">
        <v>121</v>
      </c>
      <c r="AL114" s="674"/>
      <c r="AM114" s="674"/>
      <c r="AN114" s="674"/>
      <c r="AO114" s="675"/>
      <c r="AP114" s="718" t="s">
        <v>121</v>
      </c>
      <c r="AQ114" s="719"/>
      <c r="AR114" s="719"/>
      <c r="AS114" s="719"/>
      <c r="AT114" s="720"/>
      <c r="AU114" s="826"/>
      <c r="AV114" s="827"/>
      <c r="AW114" s="827"/>
      <c r="AX114" s="827"/>
      <c r="AY114" s="827"/>
      <c r="AZ114" s="709" t="s">
        <v>427</v>
      </c>
      <c r="BA114" s="646"/>
      <c r="BB114" s="646"/>
      <c r="BC114" s="646"/>
      <c r="BD114" s="646"/>
      <c r="BE114" s="646"/>
      <c r="BF114" s="646"/>
      <c r="BG114" s="646"/>
      <c r="BH114" s="646"/>
      <c r="BI114" s="646"/>
      <c r="BJ114" s="646"/>
      <c r="BK114" s="646"/>
      <c r="BL114" s="646"/>
      <c r="BM114" s="646"/>
      <c r="BN114" s="646"/>
      <c r="BO114" s="646"/>
      <c r="BP114" s="647"/>
      <c r="BQ114" s="710">
        <v>998726</v>
      </c>
      <c r="BR114" s="711"/>
      <c r="BS114" s="711"/>
      <c r="BT114" s="711"/>
      <c r="BU114" s="711"/>
      <c r="BV114" s="711">
        <v>992492</v>
      </c>
      <c r="BW114" s="711"/>
      <c r="BX114" s="711"/>
      <c r="BY114" s="711"/>
      <c r="BZ114" s="711"/>
      <c r="CA114" s="711">
        <v>996345</v>
      </c>
      <c r="CB114" s="711"/>
      <c r="CC114" s="711"/>
      <c r="CD114" s="711"/>
      <c r="CE114" s="711"/>
      <c r="CF114" s="769">
        <v>29.8</v>
      </c>
      <c r="CG114" s="770"/>
      <c r="CH114" s="770"/>
      <c r="CI114" s="770"/>
      <c r="CJ114" s="770"/>
      <c r="CK114" s="821"/>
      <c r="CL114" s="715"/>
      <c r="CM114" s="709" t="s">
        <v>428</v>
      </c>
      <c r="CN114" s="646"/>
      <c r="CO114" s="646"/>
      <c r="CP114" s="646"/>
      <c r="CQ114" s="646"/>
      <c r="CR114" s="646"/>
      <c r="CS114" s="646"/>
      <c r="CT114" s="646"/>
      <c r="CU114" s="646"/>
      <c r="CV114" s="646"/>
      <c r="CW114" s="646"/>
      <c r="CX114" s="646"/>
      <c r="CY114" s="646"/>
      <c r="CZ114" s="646"/>
      <c r="DA114" s="646"/>
      <c r="DB114" s="646"/>
      <c r="DC114" s="646"/>
      <c r="DD114" s="646"/>
      <c r="DE114" s="646"/>
      <c r="DF114" s="647"/>
      <c r="DG114" s="673" t="s">
        <v>121</v>
      </c>
      <c r="DH114" s="674"/>
      <c r="DI114" s="674"/>
      <c r="DJ114" s="674"/>
      <c r="DK114" s="675"/>
      <c r="DL114" s="676" t="s">
        <v>121</v>
      </c>
      <c r="DM114" s="674"/>
      <c r="DN114" s="674"/>
      <c r="DO114" s="674"/>
      <c r="DP114" s="675"/>
      <c r="DQ114" s="676" t="s">
        <v>121</v>
      </c>
      <c r="DR114" s="674"/>
      <c r="DS114" s="674"/>
      <c r="DT114" s="674"/>
      <c r="DU114" s="675"/>
      <c r="DV114" s="718" t="s">
        <v>121</v>
      </c>
      <c r="DW114" s="719"/>
      <c r="DX114" s="719"/>
      <c r="DY114" s="719"/>
      <c r="DZ114" s="720"/>
    </row>
    <row r="115" spans="1:130" s="224" customFormat="1" ht="26.25" customHeight="1" x14ac:dyDescent="0.15">
      <c r="A115" s="808"/>
      <c r="B115" s="809"/>
      <c r="C115" s="646" t="s">
        <v>429</v>
      </c>
      <c r="D115" s="646"/>
      <c r="E115" s="646"/>
      <c r="F115" s="646"/>
      <c r="G115" s="646"/>
      <c r="H115" s="646"/>
      <c r="I115" s="646"/>
      <c r="J115" s="646"/>
      <c r="K115" s="646"/>
      <c r="L115" s="646"/>
      <c r="M115" s="646"/>
      <c r="N115" s="646"/>
      <c r="O115" s="646"/>
      <c r="P115" s="646"/>
      <c r="Q115" s="646"/>
      <c r="R115" s="646"/>
      <c r="S115" s="646"/>
      <c r="T115" s="646"/>
      <c r="U115" s="646"/>
      <c r="V115" s="646"/>
      <c r="W115" s="646"/>
      <c r="X115" s="646"/>
      <c r="Y115" s="646"/>
      <c r="Z115" s="647"/>
      <c r="AA115" s="812" t="s">
        <v>121</v>
      </c>
      <c r="AB115" s="813"/>
      <c r="AC115" s="813"/>
      <c r="AD115" s="813"/>
      <c r="AE115" s="814"/>
      <c r="AF115" s="815" t="s">
        <v>121</v>
      </c>
      <c r="AG115" s="813"/>
      <c r="AH115" s="813"/>
      <c r="AI115" s="813"/>
      <c r="AJ115" s="814"/>
      <c r="AK115" s="815" t="s">
        <v>121</v>
      </c>
      <c r="AL115" s="813"/>
      <c r="AM115" s="813"/>
      <c r="AN115" s="813"/>
      <c r="AO115" s="814"/>
      <c r="AP115" s="816" t="s">
        <v>121</v>
      </c>
      <c r="AQ115" s="817"/>
      <c r="AR115" s="817"/>
      <c r="AS115" s="817"/>
      <c r="AT115" s="818"/>
      <c r="AU115" s="826"/>
      <c r="AV115" s="827"/>
      <c r="AW115" s="827"/>
      <c r="AX115" s="827"/>
      <c r="AY115" s="827"/>
      <c r="AZ115" s="709" t="s">
        <v>430</v>
      </c>
      <c r="BA115" s="646"/>
      <c r="BB115" s="646"/>
      <c r="BC115" s="646"/>
      <c r="BD115" s="646"/>
      <c r="BE115" s="646"/>
      <c r="BF115" s="646"/>
      <c r="BG115" s="646"/>
      <c r="BH115" s="646"/>
      <c r="BI115" s="646"/>
      <c r="BJ115" s="646"/>
      <c r="BK115" s="646"/>
      <c r="BL115" s="646"/>
      <c r="BM115" s="646"/>
      <c r="BN115" s="646"/>
      <c r="BO115" s="646"/>
      <c r="BP115" s="647"/>
      <c r="BQ115" s="710" t="s">
        <v>121</v>
      </c>
      <c r="BR115" s="711"/>
      <c r="BS115" s="711"/>
      <c r="BT115" s="711"/>
      <c r="BU115" s="711"/>
      <c r="BV115" s="711" t="s">
        <v>121</v>
      </c>
      <c r="BW115" s="711"/>
      <c r="BX115" s="711"/>
      <c r="BY115" s="711"/>
      <c r="BZ115" s="711"/>
      <c r="CA115" s="711" t="s">
        <v>121</v>
      </c>
      <c r="CB115" s="711"/>
      <c r="CC115" s="711"/>
      <c r="CD115" s="711"/>
      <c r="CE115" s="711"/>
      <c r="CF115" s="769" t="s">
        <v>121</v>
      </c>
      <c r="CG115" s="770"/>
      <c r="CH115" s="770"/>
      <c r="CI115" s="770"/>
      <c r="CJ115" s="770"/>
      <c r="CK115" s="821"/>
      <c r="CL115" s="715"/>
      <c r="CM115" s="709" t="s">
        <v>431</v>
      </c>
      <c r="CN115" s="646"/>
      <c r="CO115" s="646"/>
      <c r="CP115" s="646"/>
      <c r="CQ115" s="646"/>
      <c r="CR115" s="646"/>
      <c r="CS115" s="646"/>
      <c r="CT115" s="646"/>
      <c r="CU115" s="646"/>
      <c r="CV115" s="646"/>
      <c r="CW115" s="646"/>
      <c r="CX115" s="646"/>
      <c r="CY115" s="646"/>
      <c r="CZ115" s="646"/>
      <c r="DA115" s="646"/>
      <c r="DB115" s="646"/>
      <c r="DC115" s="646"/>
      <c r="DD115" s="646"/>
      <c r="DE115" s="646"/>
      <c r="DF115" s="647"/>
      <c r="DG115" s="673" t="s">
        <v>121</v>
      </c>
      <c r="DH115" s="674"/>
      <c r="DI115" s="674"/>
      <c r="DJ115" s="674"/>
      <c r="DK115" s="675"/>
      <c r="DL115" s="676" t="s">
        <v>121</v>
      </c>
      <c r="DM115" s="674"/>
      <c r="DN115" s="674"/>
      <c r="DO115" s="674"/>
      <c r="DP115" s="675"/>
      <c r="DQ115" s="676" t="s">
        <v>121</v>
      </c>
      <c r="DR115" s="674"/>
      <c r="DS115" s="674"/>
      <c r="DT115" s="674"/>
      <c r="DU115" s="675"/>
      <c r="DV115" s="718" t="s">
        <v>121</v>
      </c>
      <c r="DW115" s="719"/>
      <c r="DX115" s="719"/>
      <c r="DY115" s="719"/>
      <c r="DZ115" s="720"/>
    </row>
    <row r="116" spans="1:130" s="224" customFormat="1" ht="26.25" customHeight="1" x14ac:dyDescent="0.15">
      <c r="A116" s="810"/>
      <c r="B116" s="811"/>
      <c r="C116" s="733" t="s">
        <v>432</v>
      </c>
      <c r="D116" s="733"/>
      <c r="E116" s="733"/>
      <c r="F116" s="733"/>
      <c r="G116" s="733"/>
      <c r="H116" s="733"/>
      <c r="I116" s="733"/>
      <c r="J116" s="733"/>
      <c r="K116" s="733"/>
      <c r="L116" s="733"/>
      <c r="M116" s="733"/>
      <c r="N116" s="733"/>
      <c r="O116" s="733"/>
      <c r="P116" s="733"/>
      <c r="Q116" s="733"/>
      <c r="R116" s="733"/>
      <c r="S116" s="733"/>
      <c r="T116" s="733"/>
      <c r="U116" s="733"/>
      <c r="V116" s="733"/>
      <c r="W116" s="733"/>
      <c r="X116" s="733"/>
      <c r="Y116" s="733"/>
      <c r="Z116" s="734"/>
      <c r="AA116" s="673">
        <v>194</v>
      </c>
      <c r="AB116" s="674"/>
      <c r="AC116" s="674"/>
      <c r="AD116" s="674"/>
      <c r="AE116" s="675"/>
      <c r="AF116" s="676">
        <v>336</v>
      </c>
      <c r="AG116" s="674"/>
      <c r="AH116" s="674"/>
      <c r="AI116" s="674"/>
      <c r="AJ116" s="675"/>
      <c r="AK116" s="676">
        <v>159</v>
      </c>
      <c r="AL116" s="674"/>
      <c r="AM116" s="674"/>
      <c r="AN116" s="674"/>
      <c r="AO116" s="675"/>
      <c r="AP116" s="718">
        <v>0</v>
      </c>
      <c r="AQ116" s="719"/>
      <c r="AR116" s="719"/>
      <c r="AS116" s="719"/>
      <c r="AT116" s="720"/>
      <c r="AU116" s="826"/>
      <c r="AV116" s="827"/>
      <c r="AW116" s="827"/>
      <c r="AX116" s="827"/>
      <c r="AY116" s="827"/>
      <c r="AZ116" s="803" t="s">
        <v>433</v>
      </c>
      <c r="BA116" s="804"/>
      <c r="BB116" s="804"/>
      <c r="BC116" s="804"/>
      <c r="BD116" s="804"/>
      <c r="BE116" s="804"/>
      <c r="BF116" s="804"/>
      <c r="BG116" s="804"/>
      <c r="BH116" s="804"/>
      <c r="BI116" s="804"/>
      <c r="BJ116" s="804"/>
      <c r="BK116" s="804"/>
      <c r="BL116" s="804"/>
      <c r="BM116" s="804"/>
      <c r="BN116" s="804"/>
      <c r="BO116" s="804"/>
      <c r="BP116" s="805"/>
      <c r="BQ116" s="710" t="s">
        <v>121</v>
      </c>
      <c r="BR116" s="711"/>
      <c r="BS116" s="711"/>
      <c r="BT116" s="711"/>
      <c r="BU116" s="711"/>
      <c r="BV116" s="711" t="s">
        <v>121</v>
      </c>
      <c r="BW116" s="711"/>
      <c r="BX116" s="711"/>
      <c r="BY116" s="711"/>
      <c r="BZ116" s="711"/>
      <c r="CA116" s="711" t="s">
        <v>121</v>
      </c>
      <c r="CB116" s="711"/>
      <c r="CC116" s="711"/>
      <c r="CD116" s="711"/>
      <c r="CE116" s="711"/>
      <c r="CF116" s="769" t="s">
        <v>121</v>
      </c>
      <c r="CG116" s="770"/>
      <c r="CH116" s="770"/>
      <c r="CI116" s="770"/>
      <c r="CJ116" s="770"/>
      <c r="CK116" s="821"/>
      <c r="CL116" s="715"/>
      <c r="CM116" s="709" t="s">
        <v>434</v>
      </c>
      <c r="CN116" s="646"/>
      <c r="CO116" s="646"/>
      <c r="CP116" s="646"/>
      <c r="CQ116" s="646"/>
      <c r="CR116" s="646"/>
      <c r="CS116" s="646"/>
      <c r="CT116" s="646"/>
      <c r="CU116" s="646"/>
      <c r="CV116" s="646"/>
      <c r="CW116" s="646"/>
      <c r="CX116" s="646"/>
      <c r="CY116" s="646"/>
      <c r="CZ116" s="646"/>
      <c r="DA116" s="646"/>
      <c r="DB116" s="646"/>
      <c r="DC116" s="646"/>
      <c r="DD116" s="646"/>
      <c r="DE116" s="646"/>
      <c r="DF116" s="647"/>
      <c r="DG116" s="673" t="s">
        <v>121</v>
      </c>
      <c r="DH116" s="674"/>
      <c r="DI116" s="674"/>
      <c r="DJ116" s="674"/>
      <c r="DK116" s="675"/>
      <c r="DL116" s="676" t="s">
        <v>121</v>
      </c>
      <c r="DM116" s="674"/>
      <c r="DN116" s="674"/>
      <c r="DO116" s="674"/>
      <c r="DP116" s="675"/>
      <c r="DQ116" s="676" t="s">
        <v>121</v>
      </c>
      <c r="DR116" s="674"/>
      <c r="DS116" s="674"/>
      <c r="DT116" s="674"/>
      <c r="DU116" s="675"/>
      <c r="DV116" s="718" t="s">
        <v>121</v>
      </c>
      <c r="DW116" s="719"/>
      <c r="DX116" s="719"/>
      <c r="DY116" s="719"/>
      <c r="DZ116" s="720"/>
    </row>
    <row r="117" spans="1:130" s="224" customFormat="1" ht="26.25" customHeight="1" x14ac:dyDescent="0.15">
      <c r="A117" s="789" t="s">
        <v>177</v>
      </c>
      <c r="B117" s="790"/>
      <c r="C117" s="790"/>
      <c r="D117" s="790"/>
      <c r="E117" s="790"/>
      <c r="F117" s="790"/>
      <c r="G117" s="790"/>
      <c r="H117" s="790"/>
      <c r="I117" s="790"/>
      <c r="J117" s="790"/>
      <c r="K117" s="790"/>
      <c r="L117" s="790"/>
      <c r="M117" s="790"/>
      <c r="N117" s="790"/>
      <c r="O117" s="790"/>
      <c r="P117" s="790"/>
      <c r="Q117" s="790"/>
      <c r="R117" s="790"/>
      <c r="S117" s="790"/>
      <c r="T117" s="790"/>
      <c r="U117" s="790"/>
      <c r="V117" s="790"/>
      <c r="W117" s="790"/>
      <c r="X117" s="790"/>
      <c r="Y117" s="771" t="s">
        <v>435</v>
      </c>
      <c r="Z117" s="791"/>
      <c r="AA117" s="796">
        <v>408709</v>
      </c>
      <c r="AB117" s="797"/>
      <c r="AC117" s="797"/>
      <c r="AD117" s="797"/>
      <c r="AE117" s="798"/>
      <c r="AF117" s="799">
        <v>436038</v>
      </c>
      <c r="AG117" s="797"/>
      <c r="AH117" s="797"/>
      <c r="AI117" s="797"/>
      <c r="AJ117" s="798"/>
      <c r="AK117" s="799">
        <v>417487</v>
      </c>
      <c r="AL117" s="797"/>
      <c r="AM117" s="797"/>
      <c r="AN117" s="797"/>
      <c r="AO117" s="798"/>
      <c r="AP117" s="800"/>
      <c r="AQ117" s="801"/>
      <c r="AR117" s="801"/>
      <c r="AS117" s="801"/>
      <c r="AT117" s="802"/>
      <c r="AU117" s="826"/>
      <c r="AV117" s="827"/>
      <c r="AW117" s="827"/>
      <c r="AX117" s="827"/>
      <c r="AY117" s="827"/>
      <c r="AZ117" s="757" t="s">
        <v>436</v>
      </c>
      <c r="BA117" s="758"/>
      <c r="BB117" s="758"/>
      <c r="BC117" s="758"/>
      <c r="BD117" s="758"/>
      <c r="BE117" s="758"/>
      <c r="BF117" s="758"/>
      <c r="BG117" s="758"/>
      <c r="BH117" s="758"/>
      <c r="BI117" s="758"/>
      <c r="BJ117" s="758"/>
      <c r="BK117" s="758"/>
      <c r="BL117" s="758"/>
      <c r="BM117" s="758"/>
      <c r="BN117" s="758"/>
      <c r="BO117" s="758"/>
      <c r="BP117" s="759"/>
      <c r="BQ117" s="710" t="s">
        <v>121</v>
      </c>
      <c r="BR117" s="711"/>
      <c r="BS117" s="711"/>
      <c r="BT117" s="711"/>
      <c r="BU117" s="711"/>
      <c r="BV117" s="711" t="s">
        <v>121</v>
      </c>
      <c r="BW117" s="711"/>
      <c r="BX117" s="711"/>
      <c r="BY117" s="711"/>
      <c r="BZ117" s="711"/>
      <c r="CA117" s="711" t="s">
        <v>121</v>
      </c>
      <c r="CB117" s="711"/>
      <c r="CC117" s="711"/>
      <c r="CD117" s="711"/>
      <c r="CE117" s="711"/>
      <c r="CF117" s="769" t="s">
        <v>121</v>
      </c>
      <c r="CG117" s="770"/>
      <c r="CH117" s="770"/>
      <c r="CI117" s="770"/>
      <c r="CJ117" s="770"/>
      <c r="CK117" s="821"/>
      <c r="CL117" s="715"/>
      <c r="CM117" s="709" t="s">
        <v>437</v>
      </c>
      <c r="CN117" s="646"/>
      <c r="CO117" s="646"/>
      <c r="CP117" s="646"/>
      <c r="CQ117" s="646"/>
      <c r="CR117" s="646"/>
      <c r="CS117" s="646"/>
      <c r="CT117" s="646"/>
      <c r="CU117" s="646"/>
      <c r="CV117" s="646"/>
      <c r="CW117" s="646"/>
      <c r="CX117" s="646"/>
      <c r="CY117" s="646"/>
      <c r="CZ117" s="646"/>
      <c r="DA117" s="646"/>
      <c r="DB117" s="646"/>
      <c r="DC117" s="646"/>
      <c r="DD117" s="646"/>
      <c r="DE117" s="646"/>
      <c r="DF117" s="647"/>
      <c r="DG117" s="673" t="s">
        <v>121</v>
      </c>
      <c r="DH117" s="674"/>
      <c r="DI117" s="674"/>
      <c r="DJ117" s="674"/>
      <c r="DK117" s="675"/>
      <c r="DL117" s="676" t="s">
        <v>121</v>
      </c>
      <c r="DM117" s="674"/>
      <c r="DN117" s="674"/>
      <c r="DO117" s="674"/>
      <c r="DP117" s="675"/>
      <c r="DQ117" s="676" t="s">
        <v>121</v>
      </c>
      <c r="DR117" s="674"/>
      <c r="DS117" s="674"/>
      <c r="DT117" s="674"/>
      <c r="DU117" s="675"/>
      <c r="DV117" s="718" t="s">
        <v>121</v>
      </c>
      <c r="DW117" s="719"/>
      <c r="DX117" s="719"/>
      <c r="DY117" s="719"/>
      <c r="DZ117" s="720"/>
    </row>
    <row r="118" spans="1:130" s="224" customFormat="1" ht="26.25" customHeight="1" x14ac:dyDescent="0.15">
      <c r="A118" s="789" t="s">
        <v>411</v>
      </c>
      <c r="B118" s="790"/>
      <c r="C118" s="790"/>
      <c r="D118" s="790"/>
      <c r="E118" s="790"/>
      <c r="F118" s="790"/>
      <c r="G118" s="790"/>
      <c r="H118" s="790"/>
      <c r="I118" s="790"/>
      <c r="J118" s="790"/>
      <c r="K118" s="790"/>
      <c r="L118" s="790"/>
      <c r="M118" s="790"/>
      <c r="N118" s="790"/>
      <c r="O118" s="790"/>
      <c r="P118" s="790"/>
      <c r="Q118" s="790"/>
      <c r="R118" s="790"/>
      <c r="S118" s="790"/>
      <c r="T118" s="790"/>
      <c r="U118" s="790"/>
      <c r="V118" s="790"/>
      <c r="W118" s="790"/>
      <c r="X118" s="790"/>
      <c r="Y118" s="790"/>
      <c r="Z118" s="791"/>
      <c r="AA118" s="792" t="s">
        <v>408</v>
      </c>
      <c r="AB118" s="790"/>
      <c r="AC118" s="790"/>
      <c r="AD118" s="790"/>
      <c r="AE118" s="791"/>
      <c r="AF118" s="792" t="s">
        <v>409</v>
      </c>
      <c r="AG118" s="790"/>
      <c r="AH118" s="790"/>
      <c r="AI118" s="790"/>
      <c r="AJ118" s="791"/>
      <c r="AK118" s="792" t="s">
        <v>294</v>
      </c>
      <c r="AL118" s="790"/>
      <c r="AM118" s="790"/>
      <c r="AN118" s="790"/>
      <c r="AO118" s="791"/>
      <c r="AP118" s="793" t="s">
        <v>410</v>
      </c>
      <c r="AQ118" s="794"/>
      <c r="AR118" s="794"/>
      <c r="AS118" s="794"/>
      <c r="AT118" s="795"/>
      <c r="AU118" s="826"/>
      <c r="AV118" s="827"/>
      <c r="AW118" s="827"/>
      <c r="AX118" s="827"/>
      <c r="AY118" s="827"/>
      <c r="AZ118" s="732" t="s">
        <v>438</v>
      </c>
      <c r="BA118" s="733"/>
      <c r="BB118" s="733"/>
      <c r="BC118" s="733"/>
      <c r="BD118" s="733"/>
      <c r="BE118" s="733"/>
      <c r="BF118" s="733"/>
      <c r="BG118" s="733"/>
      <c r="BH118" s="733"/>
      <c r="BI118" s="733"/>
      <c r="BJ118" s="733"/>
      <c r="BK118" s="733"/>
      <c r="BL118" s="733"/>
      <c r="BM118" s="733"/>
      <c r="BN118" s="733"/>
      <c r="BO118" s="733"/>
      <c r="BP118" s="734"/>
      <c r="BQ118" s="773" t="s">
        <v>121</v>
      </c>
      <c r="BR118" s="739"/>
      <c r="BS118" s="739"/>
      <c r="BT118" s="739"/>
      <c r="BU118" s="739"/>
      <c r="BV118" s="739" t="s">
        <v>121</v>
      </c>
      <c r="BW118" s="739"/>
      <c r="BX118" s="739"/>
      <c r="BY118" s="739"/>
      <c r="BZ118" s="739"/>
      <c r="CA118" s="739" t="s">
        <v>121</v>
      </c>
      <c r="CB118" s="739"/>
      <c r="CC118" s="739"/>
      <c r="CD118" s="739"/>
      <c r="CE118" s="739"/>
      <c r="CF118" s="769" t="s">
        <v>121</v>
      </c>
      <c r="CG118" s="770"/>
      <c r="CH118" s="770"/>
      <c r="CI118" s="770"/>
      <c r="CJ118" s="770"/>
      <c r="CK118" s="821"/>
      <c r="CL118" s="715"/>
      <c r="CM118" s="709" t="s">
        <v>439</v>
      </c>
      <c r="CN118" s="646"/>
      <c r="CO118" s="646"/>
      <c r="CP118" s="646"/>
      <c r="CQ118" s="646"/>
      <c r="CR118" s="646"/>
      <c r="CS118" s="646"/>
      <c r="CT118" s="646"/>
      <c r="CU118" s="646"/>
      <c r="CV118" s="646"/>
      <c r="CW118" s="646"/>
      <c r="CX118" s="646"/>
      <c r="CY118" s="646"/>
      <c r="CZ118" s="646"/>
      <c r="DA118" s="646"/>
      <c r="DB118" s="646"/>
      <c r="DC118" s="646"/>
      <c r="DD118" s="646"/>
      <c r="DE118" s="646"/>
      <c r="DF118" s="647"/>
      <c r="DG118" s="673" t="s">
        <v>121</v>
      </c>
      <c r="DH118" s="674"/>
      <c r="DI118" s="674"/>
      <c r="DJ118" s="674"/>
      <c r="DK118" s="675"/>
      <c r="DL118" s="676" t="s">
        <v>121</v>
      </c>
      <c r="DM118" s="674"/>
      <c r="DN118" s="674"/>
      <c r="DO118" s="674"/>
      <c r="DP118" s="675"/>
      <c r="DQ118" s="676" t="s">
        <v>121</v>
      </c>
      <c r="DR118" s="674"/>
      <c r="DS118" s="674"/>
      <c r="DT118" s="674"/>
      <c r="DU118" s="675"/>
      <c r="DV118" s="718" t="s">
        <v>121</v>
      </c>
      <c r="DW118" s="719"/>
      <c r="DX118" s="719"/>
      <c r="DY118" s="719"/>
      <c r="DZ118" s="720"/>
    </row>
    <row r="119" spans="1:130" s="224" customFormat="1" ht="26.25" customHeight="1" x14ac:dyDescent="0.15">
      <c r="A119" s="712" t="s">
        <v>414</v>
      </c>
      <c r="B119" s="713"/>
      <c r="C119" s="754" t="s">
        <v>415</v>
      </c>
      <c r="D119" s="702"/>
      <c r="E119" s="702"/>
      <c r="F119" s="702"/>
      <c r="G119" s="702"/>
      <c r="H119" s="702"/>
      <c r="I119" s="702"/>
      <c r="J119" s="702"/>
      <c r="K119" s="702"/>
      <c r="L119" s="702"/>
      <c r="M119" s="702"/>
      <c r="N119" s="702"/>
      <c r="O119" s="702"/>
      <c r="P119" s="702"/>
      <c r="Q119" s="702"/>
      <c r="R119" s="702"/>
      <c r="S119" s="702"/>
      <c r="T119" s="702"/>
      <c r="U119" s="702"/>
      <c r="V119" s="702"/>
      <c r="W119" s="702"/>
      <c r="X119" s="702"/>
      <c r="Y119" s="702"/>
      <c r="Z119" s="703"/>
      <c r="AA119" s="782" t="s">
        <v>121</v>
      </c>
      <c r="AB119" s="783"/>
      <c r="AC119" s="783"/>
      <c r="AD119" s="783"/>
      <c r="AE119" s="784"/>
      <c r="AF119" s="785" t="s">
        <v>121</v>
      </c>
      <c r="AG119" s="783"/>
      <c r="AH119" s="783"/>
      <c r="AI119" s="783"/>
      <c r="AJ119" s="784"/>
      <c r="AK119" s="785" t="s">
        <v>121</v>
      </c>
      <c r="AL119" s="783"/>
      <c r="AM119" s="783"/>
      <c r="AN119" s="783"/>
      <c r="AO119" s="784"/>
      <c r="AP119" s="786" t="s">
        <v>121</v>
      </c>
      <c r="AQ119" s="787"/>
      <c r="AR119" s="787"/>
      <c r="AS119" s="787"/>
      <c r="AT119" s="788"/>
      <c r="AU119" s="828"/>
      <c r="AV119" s="829"/>
      <c r="AW119" s="829"/>
      <c r="AX119" s="829"/>
      <c r="AY119" s="829"/>
      <c r="AZ119" s="245" t="s">
        <v>177</v>
      </c>
      <c r="BA119" s="245"/>
      <c r="BB119" s="245"/>
      <c r="BC119" s="245"/>
      <c r="BD119" s="245"/>
      <c r="BE119" s="245"/>
      <c r="BF119" s="245"/>
      <c r="BG119" s="245"/>
      <c r="BH119" s="245"/>
      <c r="BI119" s="245"/>
      <c r="BJ119" s="245"/>
      <c r="BK119" s="245"/>
      <c r="BL119" s="245"/>
      <c r="BM119" s="245"/>
      <c r="BN119" s="245"/>
      <c r="BO119" s="771" t="s">
        <v>440</v>
      </c>
      <c r="BP119" s="772"/>
      <c r="BQ119" s="773">
        <v>6112923</v>
      </c>
      <c r="BR119" s="739"/>
      <c r="BS119" s="739"/>
      <c r="BT119" s="739"/>
      <c r="BU119" s="739"/>
      <c r="BV119" s="739">
        <v>6184591</v>
      </c>
      <c r="BW119" s="739"/>
      <c r="BX119" s="739"/>
      <c r="BY119" s="739"/>
      <c r="BZ119" s="739"/>
      <c r="CA119" s="739">
        <v>5920512</v>
      </c>
      <c r="CB119" s="739"/>
      <c r="CC119" s="739"/>
      <c r="CD119" s="739"/>
      <c r="CE119" s="739"/>
      <c r="CF119" s="642"/>
      <c r="CG119" s="643"/>
      <c r="CH119" s="643"/>
      <c r="CI119" s="643"/>
      <c r="CJ119" s="728"/>
      <c r="CK119" s="822"/>
      <c r="CL119" s="717"/>
      <c r="CM119" s="732" t="s">
        <v>441</v>
      </c>
      <c r="CN119" s="733"/>
      <c r="CO119" s="733"/>
      <c r="CP119" s="733"/>
      <c r="CQ119" s="733"/>
      <c r="CR119" s="733"/>
      <c r="CS119" s="733"/>
      <c r="CT119" s="733"/>
      <c r="CU119" s="733"/>
      <c r="CV119" s="733"/>
      <c r="CW119" s="733"/>
      <c r="CX119" s="733"/>
      <c r="CY119" s="733"/>
      <c r="CZ119" s="733"/>
      <c r="DA119" s="733"/>
      <c r="DB119" s="733"/>
      <c r="DC119" s="733"/>
      <c r="DD119" s="733"/>
      <c r="DE119" s="733"/>
      <c r="DF119" s="734"/>
      <c r="DG119" s="657" t="s">
        <v>121</v>
      </c>
      <c r="DH119" s="658"/>
      <c r="DI119" s="658"/>
      <c r="DJ119" s="658"/>
      <c r="DK119" s="659"/>
      <c r="DL119" s="660" t="s">
        <v>121</v>
      </c>
      <c r="DM119" s="658"/>
      <c r="DN119" s="658"/>
      <c r="DO119" s="658"/>
      <c r="DP119" s="659"/>
      <c r="DQ119" s="660" t="s">
        <v>121</v>
      </c>
      <c r="DR119" s="658"/>
      <c r="DS119" s="658"/>
      <c r="DT119" s="658"/>
      <c r="DU119" s="659"/>
      <c r="DV119" s="742" t="s">
        <v>121</v>
      </c>
      <c r="DW119" s="743"/>
      <c r="DX119" s="743"/>
      <c r="DY119" s="743"/>
      <c r="DZ119" s="744"/>
    </row>
    <row r="120" spans="1:130" s="224" customFormat="1" ht="26.25" customHeight="1" x14ac:dyDescent="0.15">
      <c r="A120" s="714"/>
      <c r="B120" s="715"/>
      <c r="C120" s="709" t="s">
        <v>418</v>
      </c>
      <c r="D120" s="646"/>
      <c r="E120" s="646"/>
      <c r="F120" s="646"/>
      <c r="G120" s="646"/>
      <c r="H120" s="646"/>
      <c r="I120" s="646"/>
      <c r="J120" s="646"/>
      <c r="K120" s="646"/>
      <c r="L120" s="646"/>
      <c r="M120" s="646"/>
      <c r="N120" s="646"/>
      <c r="O120" s="646"/>
      <c r="P120" s="646"/>
      <c r="Q120" s="646"/>
      <c r="R120" s="646"/>
      <c r="S120" s="646"/>
      <c r="T120" s="646"/>
      <c r="U120" s="646"/>
      <c r="V120" s="646"/>
      <c r="W120" s="646"/>
      <c r="X120" s="646"/>
      <c r="Y120" s="646"/>
      <c r="Z120" s="647"/>
      <c r="AA120" s="673" t="s">
        <v>121</v>
      </c>
      <c r="AB120" s="674"/>
      <c r="AC120" s="674"/>
      <c r="AD120" s="674"/>
      <c r="AE120" s="675"/>
      <c r="AF120" s="676" t="s">
        <v>121</v>
      </c>
      <c r="AG120" s="674"/>
      <c r="AH120" s="674"/>
      <c r="AI120" s="674"/>
      <c r="AJ120" s="675"/>
      <c r="AK120" s="676" t="s">
        <v>121</v>
      </c>
      <c r="AL120" s="674"/>
      <c r="AM120" s="674"/>
      <c r="AN120" s="674"/>
      <c r="AO120" s="675"/>
      <c r="AP120" s="718" t="s">
        <v>121</v>
      </c>
      <c r="AQ120" s="719"/>
      <c r="AR120" s="719"/>
      <c r="AS120" s="719"/>
      <c r="AT120" s="720"/>
      <c r="AU120" s="774" t="s">
        <v>442</v>
      </c>
      <c r="AV120" s="775"/>
      <c r="AW120" s="775"/>
      <c r="AX120" s="775"/>
      <c r="AY120" s="776"/>
      <c r="AZ120" s="754" t="s">
        <v>443</v>
      </c>
      <c r="BA120" s="702"/>
      <c r="BB120" s="702"/>
      <c r="BC120" s="702"/>
      <c r="BD120" s="702"/>
      <c r="BE120" s="702"/>
      <c r="BF120" s="702"/>
      <c r="BG120" s="702"/>
      <c r="BH120" s="702"/>
      <c r="BI120" s="702"/>
      <c r="BJ120" s="702"/>
      <c r="BK120" s="702"/>
      <c r="BL120" s="702"/>
      <c r="BM120" s="702"/>
      <c r="BN120" s="702"/>
      <c r="BO120" s="702"/>
      <c r="BP120" s="703"/>
      <c r="BQ120" s="755">
        <v>3098209</v>
      </c>
      <c r="BR120" s="736"/>
      <c r="BS120" s="736"/>
      <c r="BT120" s="736"/>
      <c r="BU120" s="736"/>
      <c r="BV120" s="736">
        <v>3407231</v>
      </c>
      <c r="BW120" s="736"/>
      <c r="BX120" s="736"/>
      <c r="BY120" s="736"/>
      <c r="BZ120" s="736"/>
      <c r="CA120" s="736">
        <v>3567782</v>
      </c>
      <c r="CB120" s="736"/>
      <c r="CC120" s="736"/>
      <c r="CD120" s="736"/>
      <c r="CE120" s="736"/>
      <c r="CF120" s="760">
        <v>106.6</v>
      </c>
      <c r="CG120" s="761"/>
      <c r="CH120" s="761"/>
      <c r="CI120" s="761"/>
      <c r="CJ120" s="761"/>
      <c r="CK120" s="762" t="s">
        <v>444</v>
      </c>
      <c r="CL120" s="746"/>
      <c r="CM120" s="746"/>
      <c r="CN120" s="746"/>
      <c r="CO120" s="747"/>
      <c r="CP120" s="766" t="s">
        <v>392</v>
      </c>
      <c r="CQ120" s="767"/>
      <c r="CR120" s="767"/>
      <c r="CS120" s="767"/>
      <c r="CT120" s="767"/>
      <c r="CU120" s="767"/>
      <c r="CV120" s="767"/>
      <c r="CW120" s="767"/>
      <c r="CX120" s="767"/>
      <c r="CY120" s="767"/>
      <c r="CZ120" s="767"/>
      <c r="DA120" s="767"/>
      <c r="DB120" s="767"/>
      <c r="DC120" s="767"/>
      <c r="DD120" s="767"/>
      <c r="DE120" s="767"/>
      <c r="DF120" s="768"/>
      <c r="DG120" s="755" t="s">
        <v>121</v>
      </c>
      <c r="DH120" s="736"/>
      <c r="DI120" s="736"/>
      <c r="DJ120" s="736"/>
      <c r="DK120" s="736"/>
      <c r="DL120" s="736" t="s">
        <v>121</v>
      </c>
      <c r="DM120" s="736"/>
      <c r="DN120" s="736"/>
      <c r="DO120" s="736"/>
      <c r="DP120" s="736"/>
      <c r="DQ120" s="736" t="s">
        <v>121</v>
      </c>
      <c r="DR120" s="736"/>
      <c r="DS120" s="736"/>
      <c r="DT120" s="736"/>
      <c r="DU120" s="736"/>
      <c r="DV120" s="737" t="s">
        <v>121</v>
      </c>
      <c r="DW120" s="737"/>
      <c r="DX120" s="737"/>
      <c r="DY120" s="737"/>
      <c r="DZ120" s="738"/>
    </row>
    <row r="121" spans="1:130" s="224" customFormat="1" ht="26.25" customHeight="1" x14ac:dyDescent="0.15">
      <c r="A121" s="714"/>
      <c r="B121" s="715"/>
      <c r="C121" s="757" t="s">
        <v>445</v>
      </c>
      <c r="D121" s="758"/>
      <c r="E121" s="758"/>
      <c r="F121" s="758"/>
      <c r="G121" s="758"/>
      <c r="H121" s="758"/>
      <c r="I121" s="758"/>
      <c r="J121" s="758"/>
      <c r="K121" s="758"/>
      <c r="L121" s="758"/>
      <c r="M121" s="758"/>
      <c r="N121" s="758"/>
      <c r="O121" s="758"/>
      <c r="P121" s="758"/>
      <c r="Q121" s="758"/>
      <c r="R121" s="758"/>
      <c r="S121" s="758"/>
      <c r="T121" s="758"/>
      <c r="U121" s="758"/>
      <c r="V121" s="758"/>
      <c r="W121" s="758"/>
      <c r="X121" s="758"/>
      <c r="Y121" s="758"/>
      <c r="Z121" s="759"/>
      <c r="AA121" s="673" t="s">
        <v>121</v>
      </c>
      <c r="AB121" s="674"/>
      <c r="AC121" s="674"/>
      <c r="AD121" s="674"/>
      <c r="AE121" s="675"/>
      <c r="AF121" s="676" t="s">
        <v>121</v>
      </c>
      <c r="AG121" s="674"/>
      <c r="AH121" s="674"/>
      <c r="AI121" s="674"/>
      <c r="AJ121" s="675"/>
      <c r="AK121" s="676" t="s">
        <v>121</v>
      </c>
      <c r="AL121" s="674"/>
      <c r="AM121" s="674"/>
      <c r="AN121" s="674"/>
      <c r="AO121" s="675"/>
      <c r="AP121" s="718" t="s">
        <v>121</v>
      </c>
      <c r="AQ121" s="719"/>
      <c r="AR121" s="719"/>
      <c r="AS121" s="719"/>
      <c r="AT121" s="720"/>
      <c r="AU121" s="777"/>
      <c r="AV121" s="778"/>
      <c r="AW121" s="778"/>
      <c r="AX121" s="778"/>
      <c r="AY121" s="779"/>
      <c r="AZ121" s="709" t="s">
        <v>446</v>
      </c>
      <c r="BA121" s="646"/>
      <c r="BB121" s="646"/>
      <c r="BC121" s="646"/>
      <c r="BD121" s="646"/>
      <c r="BE121" s="646"/>
      <c r="BF121" s="646"/>
      <c r="BG121" s="646"/>
      <c r="BH121" s="646"/>
      <c r="BI121" s="646"/>
      <c r="BJ121" s="646"/>
      <c r="BK121" s="646"/>
      <c r="BL121" s="646"/>
      <c r="BM121" s="646"/>
      <c r="BN121" s="646"/>
      <c r="BO121" s="646"/>
      <c r="BP121" s="647"/>
      <c r="BQ121" s="710" t="s">
        <v>121</v>
      </c>
      <c r="BR121" s="711"/>
      <c r="BS121" s="711"/>
      <c r="BT121" s="711"/>
      <c r="BU121" s="711"/>
      <c r="BV121" s="711" t="s">
        <v>121</v>
      </c>
      <c r="BW121" s="711"/>
      <c r="BX121" s="711"/>
      <c r="BY121" s="711"/>
      <c r="BZ121" s="711"/>
      <c r="CA121" s="711" t="s">
        <v>121</v>
      </c>
      <c r="CB121" s="711"/>
      <c r="CC121" s="711"/>
      <c r="CD121" s="711"/>
      <c r="CE121" s="711"/>
      <c r="CF121" s="769" t="s">
        <v>121</v>
      </c>
      <c r="CG121" s="770"/>
      <c r="CH121" s="770"/>
      <c r="CI121" s="770"/>
      <c r="CJ121" s="770"/>
      <c r="CK121" s="763"/>
      <c r="CL121" s="749"/>
      <c r="CM121" s="749"/>
      <c r="CN121" s="749"/>
      <c r="CO121" s="750"/>
      <c r="CP121" s="729"/>
      <c r="CQ121" s="730"/>
      <c r="CR121" s="730"/>
      <c r="CS121" s="730"/>
      <c r="CT121" s="730"/>
      <c r="CU121" s="730"/>
      <c r="CV121" s="730"/>
      <c r="CW121" s="730"/>
      <c r="CX121" s="730"/>
      <c r="CY121" s="730"/>
      <c r="CZ121" s="730"/>
      <c r="DA121" s="730"/>
      <c r="DB121" s="730"/>
      <c r="DC121" s="730"/>
      <c r="DD121" s="730"/>
      <c r="DE121" s="730"/>
      <c r="DF121" s="731"/>
      <c r="DG121" s="710"/>
      <c r="DH121" s="711"/>
      <c r="DI121" s="711"/>
      <c r="DJ121" s="711"/>
      <c r="DK121" s="711"/>
      <c r="DL121" s="711"/>
      <c r="DM121" s="711"/>
      <c r="DN121" s="711"/>
      <c r="DO121" s="711"/>
      <c r="DP121" s="711"/>
      <c r="DQ121" s="711"/>
      <c r="DR121" s="711"/>
      <c r="DS121" s="711"/>
      <c r="DT121" s="711"/>
      <c r="DU121" s="711"/>
      <c r="DV121" s="688"/>
      <c r="DW121" s="688"/>
      <c r="DX121" s="688"/>
      <c r="DY121" s="688"/>
      <c r="DZ121" s="689"/>
    </row>
    <row r="122" spans="1:130" s="224" customFormat="1" ht="26.25" customHeight="1" x14ac:dyDescent="0.15">
      <c r="A122" s="714"/>
      <c r="B122" s="715"/>
      <c r="C122" s="709" t="s">
        <v>428</v>
      </c>
      <c r="D122" s="646"/>
      <c r="E122" s="646"/>
      <c r="F122" s="646"/>
      <c r="G122" s="646"/>
      <c r="H122" s="646"/>
      <c r="I122" s="646"/>
      <c r="J122" s="646"/>
      <c r="K122" s="646"/>
      <c r="L122" s="646"/>
      <c r="M122" s="646"/>
      <c r="N122" s="646"/>
      <c r="O122" s="646"/>
      <c r="P122" s="646"/>
      <c r="Q122" s="646"/>
      <c r="R122" s="646"/>
      <c r="S122" s="646"/>
      <c r="T122" s="646"/>
      <c r="U122" s="646"/>
      <c r="V122" s="646"/>
      <c r="W122" s="646"/>
      <c r="X122" s="646"/>
      <c r="Y122" s="646"/>
      <c r="Z122" s="647"/>
      <c r="AA122" s="673" t="s">
        <v>121</v>
      </c>
      <c r="AB122" s="674"/>
      <c r="AC122" s="674"/>
      <c r="AD122" s="674"/>
      <c r="AE122" s="675"/>
      <c r="AF122" s="676" t="s">
        <v>121</v>
      </c>
      <c r="AG122" s="674"/>
      <c r="AH122" s="674"/>
      <c r="AI122" s="674"/>
      <c r="AJ122" s="675"/>
      <c r="AK122" s="676" t="s">
        <v>121</v>
      </c>
      <c r="AL122" s="674"/>
      <c r="AM122" s="674"/>
      <c r="AN122" s="674"/>
      <c r="AO122" s="675"/>
      <c r="AP122" s="718" t="s">
        <v>121</v>
      </c>
      <c r="AQ122" s="719"/>
      <c r="AR122" s="719"/>
      <c r="AS122" s="719"/>
      <c r="AT122" s="720"/>
      <c r="AU122" s="777"/>
      <c r="AV122" s="778"/>
      <c r="AW122" s="778"/>
      <c r="AX122" s="778"/>
      <c r="AY122" s="779"/>
      <c r="AZ122" s="732" t="s">
        <v>447</v>
      </c>
      <c r="BA122" s="733"/>
      <c r="BB122" s="733"/>
      <c r="BC122" s="733"/>
      <c r="BD122" s="733"/>
      <c r="BE122" s="733"/>
      <c r="BF122" s="733"/>
      <c r="BG122" s="733"/>
      <c r="BH122" s="733"/>
      <c r="BI122" s="733"/>
      <c r="BJ122" s="733"/>
      <c r="BK122" s="733"/>
      <c r="BL122" s="733"/>
      <c r="BM122" s="733"/>
      <c r="BN122" s="733"/>
      <c r="BO122" s="733"/>
      <c r="BP122" s="734"/>
      <c r="BQ122" s="773">
        <v>2958947</v>
      </c>
      <c r="BR122" s="739"/>
      <c r="BS122" s="739"/>
      <c r="BT122" s="739"/>
      <c r="BU122" s="739"/>
      <c r="BV122" s="739">
        <v>2753915</v>
      </c>
      <c r="BW122" s="739"/>
      <c r="BX122" s="739"/>
      <c r="BY122" s="739"/>
      <c r="BZ122" s="739"/>
      <c r="CA122" s="739">
        <v>2549564</v>
      </c>
      <c r="CB122" s="739"/>
      <c r="CC122" s="739"/>
      <c r="CD122" s="739"/>
      <c r="CE122" s="739"/>
      <c r="CF122" s="740">
        <v>76.2</v>
      </c>
      <c r="CG122" s="741"/>
      <c r="CH122" s="741"/>
      <c r="CI122" s="741"/>
      <c r="CJ122" s="741"/>
      <c r="CK122" s="763"/>
      <c r="CL122" s="749"/>
      <c r="CM122" s="749"/>
      <c r="CN122" s="749"/>
      <c r="CO122" s="750"/>
      <c r="CP122" s="729"/>
      <c r="CQ122" s="730"/>
      <c r="CR122" s="730"/>
      <c r="CS122" s="730"/>
      <c r="CT122" s="730"/>
      <c r="CU122" s="730"/>
      <c r="CV122" s="730"/>
      <c r="CW122" s="730"/>
      <c r="CX122" s="730"/>
      <c r="CY122" s="730"/>
      <c r="CZ122" s="730"/>
      <c r="DA122" s="730"/>
      <c r="DB122" s="730"/>
      <c r="DC122" s="730"/>
      <c r="DD122" s="730"/>
      <c r="DE122" s="730"/>
      <c r="DF122" s="731"/>
      <c r="DG122" s="710"/>
      <c r="DH122" s="711"/>
      <c r="DI122" s="711"/>
      <c r="DJ122" s="711"/>
      <c r="DK122" s="711"/>
      <c r="DL122" s="711"/>
      <c r="DM122" s="711"/>
      <c r="DN122" s="711"/>
      <c r="DO122" s="711"/>
      <c r="DP122" s="711"/>
      <c r="DQ122" s="711"/>
      <c r="DR122" s="711"/>
      <c r="DS122" s="711"/>
      <c r="DT122" s="711"/>
      <c r="DU122" s="711"/>
      <c r="DV122" s="688"/>
      <c r="DW122" s="688"/>
      <c r="DX122" s="688"/>
      <c r="DY122" s="688"/>
      <c r="DZ122" s="689"/>
    </row>
    <row r="123" spans="1:130" s="224" customFormat="1" ht="26.25" customHeight="1" x14ac:dyDescent="0.15">
      <c r="A123" s="714"/>
      <c r="B123" s="715"/>
      <c r="C123" s="709" t="s">
        <v>434</v>
      </c>
      <c r="D123" s="646"/>
      <c r="E123" s="646"/>
      <c r="F123" s="646"/>
      <c r="G123" s="646"/>
      <c r="H123" s="646"/>
      <c r="I123" s="646"/>
      <c r="J123" s="646"/>
      <c r="K123" s="646"/>
      <c r="L123" s="646"/>
      <c r="M123" s="646"/>
      <c r="N123" s="646"/>
      <c r="O123" s="646"/>
      <c r="P123" s="646"/>
      <c r="Q123" s="646"/>
      <c r="R123" s="646"/>
      <c r="S123" s="646"/>
      <c r="T123" s="646"/>
      <c r="U123" s="646"/>
      <c r="V123" s="646"/>
      <c r="W123" s="646"/>
      <c r="X123" s="646"/>
      <c r="Y123" s="646"/>
      <c r="Z123" s="647"/>
      <c r="AA123" s="673" t="s">
        <v>121</v>
      </c>
      <c r="AB123" s="674"/>
      <c r="AC123" s="674"/>
      <c r="AD123" s="674"/>
      <c r="AE123" s="675"/>
      <c r="AF123" s="676" t="s">
        <v>121</v>
      </c>
      <c r="AG123" s="674"/>
      <c r="AH123" s="674"/>
      <c r="AI123" s="674"/>
      <c r="AJ123" s="675"/>
      <c r="AK123" s="676" t="s">
        <v>121</v>
      </c>
      <c r="AL123" s="674"/>
      <c r="AM123" s="674"/>
      <c r="AN123" s="674"/>
      <c r="AO123" s="675"/>
      <c r="AP123" s="718" t="s">
        <v>121</v>
      </c>
      <c r="AQ123" s="719"/>
      <c r="AR123" s="719"/>
      <c r="AS123" s="719"/>
      <c r="AT123" s="720"/>
      <c r="AU123" s="780"/>
      <c r="AV123" s="781"/>
      <c r="AW123" s="781"/>
      <c r="AX123" s="781"/>
      <c r="AY123" s="781"/>
      <c r="AZ123" s="245" t="s">
        <v>177</v>
      </c>
      <c r="BA123" s="245"/>
      <c r="BB123" s="245"/>
      <c r="BC123" s="245"/>
      <c r="BD123" s="245"/>
      <c r="BE123" s="245"/>
      <c r="BF123" s="245"/>
      <c r="BG123" s="245"/>
      <c r="BH123" s="245"/>
      <c r="BI123" s="245"/>
      <c r="BJ123" s="245"/>
      <c r="BK123" s="245"/>
      <c r="BL123" s="245"/>
      <c r="BM123" s="245"/>
      <c r="BN123" s="245"/>
      <c r="BO123" s="771" t="s">
        <v>448</v>
      </c>
      <c r="BP123" s="772"/>
      <c r="BQ123" s="726">
        <v>6057156</v>
      </c>
      <c r="BR123" s="727"/>
      <c r="BS123" s="727"/>
      <c r="BT123" s="727"/>
      <c r="BU123" s="727"/>
      <c r="BV123" s="727">
        <v>6161146</v>
      </c>
      <c r="BW123" s="727"/>
      <c r="BX123" s="727"/>
      <c r="BY123" s="727"/>
      <c r="BZ123" s="727"/>
      <c r="CA123" s="727">
        <v>6117346</v>
      </c>
      <c r="CB123" s="727"/>
      <c r="CC123" s="727"/>
      <c r="CD123" s="727"/>
      <c r="CE123" s="727"/>
      <c r="CF123" s="642"/>
      <c r="CG123" s="643"/>
      <c r="CH123" s="643"/>
      <c r="CI123" s="643"/>
      <c r="CJ123" s="728"/>
      <c r="CK123" s="763"/>
      <c r="CL123" s="749"/>
      <c r="CM123" s="749"/>
      <c r="CN123" s="749"/>
      <c r="CO123" s="750"/>
      <c r="CP123" s="729"/>
      <c r="CQ123" s="730"/>
      <c r="CR123" s="730"/>
      <c r="CS123" s="730"/>
      <c r="CT123" s="730"/>
      <c r="CU123" s="730"/>
      <c r="CV123" s="730"/>
      <c r="CW123" s="730"/>
      <c r="CX123" s="730"/>
      <c r="CY123" s="730"/>
      <c r="CZ123" s="730"/>
      <c r="DA123" s="730"/>
      <c r="DB123" s="730"/>
      <c r="DC123" s="730"/>
      <c r="DD123" s="730"/>
      <c r="DE123" s="730"/>
      <c r="DF123" s="731"/>
      <c r="DG123" s="673"/>
      <c r="DH123" s="674"/>
      <c r="DI123" s="674"/>
      <c r="DJ123" s="674"/>
      <c r="DK123" s="675"/>
      <c r="DL123" s="676"/>
      <c r="DM123" s="674"/>
      <c r="DN123" s="674"/>
      <c r="DO123" s="674"/>
      <c r="DP123" s="675"/>
      <c r="DQ123" s="676"/>
      <c r="DR123" s="674"/>
      <c r="DS123" s="674"/>
      <c r="DT123" s="674"/>
      <c r="DU123" s="675"/>
      <c r="DV123" s="718"/>
      <c r="DW123" s="719"/>
      <c r="DX123" s="719"/>
      <c r="DY123" s="719"/>
      <c r="DZ123" s="720"/>
    </row>
    <row r="124" spans="1:130" s="224" customFormat="1" ht="26.25" customHeight="1" thickBot="1" x14ac:dyDescent="0.2">
      <c r="A124" s="714"/>
      <c r="B124" s="715"/>
      <c r="C124" s="709" t="s">
        <v>437</v>
      </c>
      <c r="D124" s="646"/>
      <c r="E124" s="646"/>
      <c r="F124" s="646"/>
      <c r="G124" s="646"/>
      <c r="H124" s="646"/>
      <c r="I124" s="646"/>
      <c r="J124" s="646"/>
      <c r="K124" s="646"/>
      <c r="L124" s="646"/>
      <c r="M124" s="646"/>
      <c r="N124" s="646"/>
      <c r="O124" s="646"/>
      <c r="P124" s="646"/>
      <c r="Q124" s="646"/>
      <c r="R124" s="646"/>
      <c r="S124" s="646"/>
      <c r="T124" s="646"/>
      <c r="U124" s="646"/>
      <c r="V124" s="646"/>
      <c r="W124" s="646"/>
      <c r="X124" s="646"/>
      <c r="Y124" s="646"/>
      <c r="Z124" s="647"/>
      <c r="AA124" s="673" t="s">
        <v>121</v>
      </c>
      <c r="AB124" s="674"/>
      <c r="AC124" s="674"/>
      <c r="AD124" s="674"/>
      <c r="AE124" s="675"/>
      <c r="AF124" s="676" t="s">
        <v>121</v>
      </c>
      <c r="AG124" s="674"/>
      <c r="AH124" s="674"/>
      <c r="AI124" s="674"/>
      <c r="AJ124" s="675"/>
      <c r="AK124" s="676" t="s">
        <v>121</v>
      </c>
      <c r="AL124" s="674"/>
      <c r="AM124" s="674"/>
      <c r="AN124" s="674"/>
      <c r="AO124" s="675"/>
      <c r="AP124" s="718" t="s">
        <v>121</v>
      </c>
      <c r="AQ124" s="719"/>
      <c r="AR124" s="719"/>
      <c r="AS124" s="719"/>
      <c r="AT124" s="720"/>
      <c r="AU124" s="721" t="s">
        <v>449</v>
      </c>
      <c r="AV124" s="722"/>
      <c r="AW124" s="722"/>
      <c r="AX124" s="722"/>
      <c r="AY124" s="722"/>
      <c r="AZ124" s="722"/>
      <c r="BA124" s="722"/>
      <c r="BB124" s="722"/>
      <c r="BC124" s="722"/>
      <c r="BD124" s="722"/>
      <c r="BE124" s="722"/>
      <c r="BF124" s="722"/>
      <c r="BG124" s="722"/>
      <c r="BH124" s="722"/>
      <c r="BI124" s="722"/>
      <c r="BJ124" s="722"/>
      <c r="BK124" s="722"/>
      <c r="BL124" s="722"/>
      <c r="BM124" s="722"/>
      <c r="BN124" s="722"/>
      <c r="BO124" s="722"/>
      <c r="BP124" s="723"/>
      <c r="BQ124" s="724">
        <v>1.6</v>
      </c>
      <c r="BR124" s="725"/>
      <c r="BS124" s="725"/>
      <c r="BT124" s="725"/>
      <c r="BU124" s="725"/>
      <c r="BV124" s="725">
        <v>0.7</v>
      </c>
      <c r="BW124" s="725"/>
      <c r="BX124" s="725"/>
      <c r="BY124" s="725"/>
      <c r="BZ124" s="725"/>
      <c r="CA124" s="725" t="s">
        <v>121</v>
      </c>
      <c r="CB124" s="725"/>
      <c r="CC124" s="725"/>
      <c r="CD124" s="725"/>
      <c r="CE124" s="725"/>
      <c r="CF124" s="620"/>
      <c r="CG124" s="621"/>
      <c r="CH124" s="621"/>
      <c r="CI124" s="621"/>
      <c r="CJ124" s="756"/>
      <c r="CK124" s="764"/>
      <c r="CL124" s="764"/>
      <c r="CM124" s="764"/>
      <c r="CN124" s="764"/>
      <c r="CO124" s="765"/>
      <c r="CP124" s="729" t="s">
        <v>450</v>
      </c>
      <c r="CQ124" s="730"/>
      <c r="CR124" s="730"/>
      <c r="CS124" s="730"/>
      <c r="CT124" s="730"/>
      <c r="CU124" s="730"/>
      <c r="CV124" s="730"/>
      <c r="CW124" s="730"/>
      <c r="CX124" s="730"/>
      <c r="CY124" s="730"/>
      <c r="CZ124" s="730"/>
      <c r="DA124" s="730"/>
      <c r="DB124" s="730"/>
      <c r="DC124" s="730"/>
      <c r="DD124" s="730"/>
      <c r="DE124" s="730"/>
      <c r="DF124" s="731"/>
      <c r="DG124" s="657" t="s">
        <v>121</v>
      </c>
      <c r="DH124" s="658"/>
      <c r="DI124" s="658"/>
      <c r="DJ124" s="658"/>
      <c r="DK124" s="659"/>
      <c r="DL124" s="660" t="s">
        <v>121</v>
      </c>
      <c r="DM124" s="658"/>
      <c r="DN124" s="658"/>
      <c r="DO124" s="658"/>
      <c r="DP124" s="659"/>
      <c r="DQ124" s="660" t="s">
        <v>121</v>
      </c>
      <c r="DR124" s="658"/>
      <c r="DS124" s="658"/>
      <c r="DT124" s="658"/>
      <c r="DU124" s="659"/>
      <c r="DV124" s="742" t="s">
        <v>121</v>
      </c>
      <c r="DW124" s="743"/>
      <c r="DX124" s="743"/>
      <c r="DY124" s="743"/>
      <c r="DZ124" s="744"/>
    </row>
    <row r="125" spans="1:130" s="224" customFormat="1" ht="26.25" customHeight="1" x14ac:dyDescent="0.15">
      <c r="A125" s="714"/>
      <c r="B125" s="715"/>
      <c r="C125" s="709" t="s">
        <v>439</v>
      </c>
      <c r="D125" s="646"/>
      <c r="E125" s="646"/>
      <c r="F125" s="646"/>
      <c r="G125" s="646"/>
      <c r="H125" s="646"/>
      <c r="I125" s="646"/>
      <c r="J125" s="646"/>
      <c r="K125" s="646"/>
      <c r="L125" s="646"/>
      <c r="M125" s="646"/>
      <c r="N125" s="646"/>
      <c r="O125" s="646"/>
      <c r="P125" s="646"/>
      <c r="Q125" s="646"/>
      <c r="R125" s="646"/>
      <c r="S125" s="646"/>
      <c r="T125" s="646"/>
      <c r="U125" s="646"/>
      <c r="V125" s="646"/>
      <c r="W125" s="646"/>
      <c r="X125" s="646"/>
      <c r="Y125" s="646"/>
      <c r="Z125" s="647"/>
      <c r="AA125" s="673" t="s">
        <v>121</v>
      </c>
      <c r="AB125" s="674"/>
      <c r="AC125" s="674"/>
      <c r="AD125" s="674"/>
      <c r="AE125" s="675"/>
      <c r="AF125" s="676" t="s">
        <v>121</v>
      </c>
      <c r="AG125" s="674"/>
      <c r="AH125" s="674"/>
      <c r="AI125" s="674"/>
      <c r="AJ125" s="675"/>
      <c r="AK125" s="676" t="s">
        <v>121</v>
      </c>
      <c r="AL125" s="674"/>
      <c r="AM125" s="674"/>
      <c r="AN125" s="674"/>
      <c r="AO125" s="675"/>
      <c r="AP125" s="718" t="s">
        <v>121</v>
      </c>
      <c r="AQ125" s="719"/>
      <c r="AR125" s="719"/>
      <c r="AS125" s="719"/>
      <c r="AT125" s="720"/>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745" t="s">
        <v>451</v>
      </c>
      <c r="CL125" s="746"/>
      <c r="CM125" s="746"/>
      <c r="CN125" s="746"/>
      <c r="CO125" s="747"/>
      <c r="CP125" s="754" t="s">
        <v>452</v>
      </c>
      <c r="CQ125" s="702"/>
      <c r="CR125" s="702"/>
      <c r="CS125" s="702"/>
      <c r="CT125" s="702"/>
      <c r="CU125" s="702"/>
      <c r="CV125" s="702"/>
      <c r="CW125" s="702"/>
      <c r="CX125" s="702"/>
      <c r="CY125" s="702"/>
      <c r="CZ125" s="702"/>
      <c r="DA125" s="702"/>
      <c r="DB125" s="702"/>
      <c r="DC125" s="702"/>
      <c r="DD125" s="702"/>
      <c r="DE125" s="702"/>
      <c r="DF125" s="703"/>
      <c r="DG125" s="755" t="s">
        <v>121</v>
      </c>
      <c r="DH125" s="736"/>
      <c r="DI125" s="736"/>
      <c r="DJ125" s="736"/>
      <c r="DK125" s="736"/>
      <c r="DL125" s="736" t="s">
        <v>121</v>
      </c>
      <c r="DM125" s="736"/>
      <c r="DN125" s="736"/>
      <c r="DO125" s="736"/>
      <c r="DP125" s="736"/>
      <c r="DQ125" s="736" t="s">
        <v>121</v>
      </c>
      <c r="DR125" s="736"/>
      <c r="DS125" s="736"/>
      <c r="DT125" s="736"/>
      <c r="DU125" s="736"/>
      <c r="DV125" s="737" t="s">
        <v>121</v>
      </c>
      <c r="DW125" s="737"/>
      <c r="DX125" s="737"/>
      <c r="DY125" s="737"/>
      <c r="DZ125" s="738"/>
    </row>
    <row r="126" spans="1:130" s="224" customFormat="1" ht="26.25" customHeight="1" thickBot="1" x14ac:dyDescent="0.2">
      <c r="A126" s="714"/>
      <c r="B126" s="715"/>
      <c r="C126" s="709" t="s">
        <v>441</v>
      </c>
      <c r="D126" s="646"/>
      <c r="E126" s="646"/>
      <c r="F126" s="646"/>
      <c r="G126" s="646"/>
      <c r="H126" s="646"/>
      <c r="I126" s="646"/>
      <c r="J126" s="646"/>
      <c r="K126" s="646"/>
      <c r="L126" s="646"/>
      <c r="M126" s="646"/>
      <c r="N126" s="646"/>
      <c r="O126" s="646"/>
      <c r="P126" s="646"/>
      <c r="Q126" s="646"/>
      <c r="R126" s="646"/>
      <c r="S126" s="646"/>
      <c r="T126" s="646"/>
      <c r="U126" s="646"/>
      <c r="V126" s="646"/>
      <c r="W126" s="646"/>
      <c r="X126" s="646"/>
      <c r="Y126" s="646"/>
      <c r="Z126" s="647"/>
      <c r="AA126" s="673" t="s">
        <v>121</v>
      </c>
      <c r="AB126" s="674"/>
      <c r="AC126" s="674"/>
      <c r="AD126" s="674"/>
      <c r="AE126" s="675"/>
      <c r="AF126" s="676" t="s">
        <v>121</v>
      </c>
      <c r="AG126" s="674"/>
      <c r="AH126" s="674"/>
      <c r="AI126" s="674"/>
      <c r="AJ126" s="675"/>
      <c r="AK126" s="676" t="s">
        <v>121</v>
      </c>
      <c r="AL126" s="674"/>
      <c r="AM126" s="674"/>
      <c r="AN126" s="674"/>
      <c r="AO126" s="675"/>
      <c r="AP126" s="718" t="s">
        <v>121</v>
      </c>
      <c r="AQ126" s="719"/>
      <c r="AR126" s="719"/>
      <c r="AS126" s="719"/>
      <c r="AT126" s="720"/>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748"/>
      <c r="CL126" s="749"/>
      <c r="CM126" s="749"/>
      <c r="CN126" s="749"/>
      <c r="CO126" s="750"/>
      <c r="CP126" s="709" t="s">
        <v>453</v>
      </c>
      <c r="CQ126" s="646"/>
      <c r="CR126" s="646"/>
      <c r="CS126" s="646"/>
      <c r="CT126" s="646"/>
      <c r="CU126" s="646"/>
      <c r="CV126" s="646"/>
      <c r="CW126" s="646"/>
      <c r="CX126" s="646"/>
      <c r="CY126" s="646"/>
      <c r="CZ126" s="646"/>
      <c r="DA126" s="646"/>
      <c r="DB126" s="646"/>
      <c r="DC126" s="646"/>
      <c r="DD126" s="646"/>
      <c r="DE126" s="646"/>
      <c r="DF126" s="647"/>
      <c r="DG126" s="710" t="s">
        <v>121</v>
      </c>
      <c r="DH126" s="711"/>
      <c r="DI126" s="711"/>
      <c r="DJ126" s="711"/>
      <c r="DK126" s="711"/>
      <c r="DL126" s="711" t="s">
        <v>121</v>
      </c>
      <c r="DM126" s="711"/>
      <c r="DN126" s="711"/>
      <c r="DO126" s="711"/>
      <c r="DP126" s="711"/>
      <c r="DQ126" s="711" t="s">
        <v>121</v>
      </c>
      <c r="DR126" s="711"/>
      <c r="DS126" s="711"/>
      <c r="DT126" s="711"/>
      <c r="DU126" s="711"/>
      <c r="DV126" s="688" t="s">
        <v>121</v>
      </c>
      <c r="DW126" s="688"/>
      <c r="DX126" s="688"/>
      <c r="DY126" s="688"/>
      <c r="DZ126" s="689"/>
    </row>
    <row r="127" spans="1:130" s="224" customFormat="1" ht="26.25" customHeight="1" x14ac:dyDescent="0.15">
      <c r="A127" s="716"/>
      <c r="B127" s="717"/>
      <c r="C127" s="732" t="s">
        <v>454</v>
      </c>
      <c r="D127" s="733"/>
      <c r="E127" s="733"/>
      <c r="F127" s="733"/>
      <c r="G127" s="733"/>
      <c r="H127" s="733"/>
      <c r="I127" s="733"/>
      <c r="J127" s="733"/>
      <c r="K127" s="733"/>
      <c r="L127" s="733"/>
      <c r="M127" s="733"/>
      <c r="N127" s="733"/>
      <c r="O127" s="733"/>
      <c r="P127" s="733"/>
      <c r="Q127" s="733"/>
      <c r="R127" s="733"/>
      <c r="S127" s="733"/>
      <c r="T127" s="733"/>
      <c r="U127" s="733"/>
      <c r="V127" s="733"/>
      <c r="W127" s="733"/>
      <c r="X127" s="733"/>
      <c r="Y127" s="733"/>
      <c r="Z127" s="734"/>
      <c r="AA127" s="673" t="s">
        <v>121</v>
      </c>
      <c r="AB127" s="674"/>
      <c r="AC127" s="674"/>
      <c r="AD127" s="674"/>
      <c r="AE127" s="675"/>
      <c r="AF127" s="676" t="s">
        <v>121</v>
      </c>
      <c r="AG127" s="674"/>
      <c r="AH127" s="674"/>
      <c r="AI127" s="674"/>
      <c r="AJ127" s="675"/>
      <c r="AK127" s="676" t="s">
        <v>121</v>
      </c>
      <c r="AL127" s="674"/>
      <c r="AM127" s="674"/>
      <c r="AN127" s="674"/>
      <c r="AO127" s="675"/>
      <c r="AP127" s="718" t="s">
        <v>121</v>
      </c>
      <c r="AQ127" s="719"/>
      <c r="AR127" s="719"/>
      <c r="AS127" s="719"/>
      <c r="AT127" s="720"/>
      <c r="AU127" s="226"/>
      <c r="AV127" s="226"/>
      <c r="AW127" s="226"/>
      <c r="AX127" s="735" t="s">
        <v>455</v>
      </c>
      <c r="AY127" s="706"/>
      <c r="AZ127" s="706"/>
      <c r="BA127" s="706"/>
      <c r="BB127" s="706"/>
      <c r="BC127" s="706"/>
      <c r="BD127" s="706"/>
      <c r="BE127" s="707"/>
      <c r="BF127" s="705" t="s">
        <v>456</v>
      </c>
      <c r="BG127" s="706"/>
      <c r="BH127" s="706"/>
      <c r="BI127" s="706"/>
      <c r="BJ127" s="706"/>
      <c r="BK127" s="706"/>
      <c r="BL127" s="707"/>
      <c r="BM127" s="705" t="s">
        <v>457</v>
      </c>
      <c r="BN127" s="706"/>
      <c r="BO127" s="706"/>
      <c r="BP127" s="706"/>
      <c r="BQ127" s="706"/>
      <c r="BR127" s="706"/>
      <c r="BS127" s="707"/>
      <c r="BT127" s="705" t="s">
        <v>458</v>
      </c>
      <c r="BU127" s="706"/>
      <c r="BV127" s="706"/>
      <c r="BW127" s="706"/>
      <c r="BX127" s="706"/>
      <c r="BY127" s="706"/>
      <c r="BZ127" s="708"/>
      <c r="CA127" s="226"/>
      <c r="CB127" s="226"/>
      <c r="CC127" s="226"/>
      <c r="CD127" s="249"/>
      <c r="CE127" s="249"/>
      <c r="CF127" s="249"/>
      <c r="CG127" s="226"/>
      <c r="CH127" s="226"/>
      <c r="CI127" s="226"/>
      <c r="CJ127" s="248"/>
      <c r="CK127" s="748"/>
      <c r="CL127" s="749"/>
      <c r="CM127" s="749"/>
      <c r="CN127" s="749"/>
      <c r="CO127" s="750"/>
      <c r="CP127" s="709" t="s">
        <v>459</v>
      </c>
      <c r="CQ127" s="646"/>
      <c r="CR127" s="646"/>
      <c r="CS127" s="646"/>
      <c r="CT127" s="646"/>
      <c r="CU127" s="646"/>
      <c r="CV127" s="646"/>
      <c r="CW127" s="646"/>
      <c r="CX127" s="646"/>
      <c r="CY127" s="646"/>
      <c r="CZ127" s="646"/>
      <c r="DA127" s="646"/>
      <c r="DB127" s="646"/>
      <c r="DC127" s="646"/>
      <c r="DD127" s="646"/>
      <c r="DE127" s="646"/>
      <c r="DF127" s="647"/>
      <c r="DG127" s="710" t="s">
        <v>121</v>
      </c>
      <c r="DH127" s="711"/>
      <c r="DI127" s="711"/>
      <c r="DJ127" s="711"/>
      <c r="DK127" s="711"/>
      <c r="DL127" s="711" t="s">
        <v>121</v>
      </c>
      <c r="DM127" s="711"/>
      <c r="DN127" s="711"/>
      <c r="DO127" s="711"/>
      <c r="DP127" s="711"/>
      <c r="DQ127" s="711" t="s">
        <v>121</v>
      </c>
      <c r="DR127" s="711"/>
      <c r="DS127" s="711"/>
      <c r="DT127" s="711"/>
      <c r="DU127" s="711"/>
      <c r="DV127" s="688" t="s">
        <v>121</v>
      </c>
      <c r="DW127" s="688"/>
      <c r="DX127" s="688"/>
      <c r="DY127" s="688"/>
      <c r="DZ127" s="689"/>
    </row>
    <row r="128" spans="1:130" s="224" customFormat="1" ht="26.25" customHeight="1" thickBot="1" x14ac:dyDescent="0.2">
      <c r="A128" s="690" t="s">
        <v>460</v>
      </c>
      <c r="B128" s="691"/>
      <c r="C128" s="691"/>
      <c r="D128" s="691"/>
      <c r="E128" s="691"/>
      <c r="F128" s="691"/>
      <c r="G128" s="691"/>
      <c r="H128" s="691"/>
      <c r="I128" s="691"/>
      <c r="J128" s="691"/>
      <c r="K128" s="691"/>
      <c r="L128" s="691"/>
      <c r="M128" s="691"/>
      <c r="N128" s="691"/>
      <c r="O128" s="691"/>
      <c r="P128" s="691"/>
      <c r="Q128" s="691"/>
      <c r="R128" s="691"/>
      <c r="S128" s="691"/>
      <c r="T128" s="691"/>
      <c r="U128" s="691"/>
      <c r="V128" s="691"/>
      <c r="W128" s="692" t="s">
        <v>461</v>
      </c>
      <c r="X128" s="692"/>
      <c r="Y128" s="692"/>
      <c r="Z128" s="693"/>
      <c r="AA128" s="694">
        <v>6967</v>
      </c>
      <c r="AB128" s="695"/>
      <c r="AC128" s="695"/>
      <c r="AD128" s="695"/>
      <c r="AE128" s="696"/>
      <c r="AF128" s="697">
        <v>14567</v>
      </c>
      <c r="AG128" s="695"/>
      <c r="AH128" s="695"/>
      <c r="AI128" s="695"/>
      <c r="AJ128" s="696"/>
      <c r="AK128" s="697">
        <v>23835</v>
      </c>
      <c r="AL128" s="695"/>
      <c r="AM128" s="695"/>
      <c r="AN128" s="695"/>
      <c r="AO128" s="696"/>
      <c r="AP128" s="698"/>
      <c r="AQ128" s="699"/>
      <c r="AR128" s="699"/>
      <c r="AS128" s="699"/>
      <c r="AT128" s="700"/>
      <c r="AU128" s="226"/>
      <c r="AV128" s="226"/>
      <c r="AW128" s="226"/>
      <c r="AX128" s="701" t="s">
        <v>462</v>
      </c>
      <c r="AY128" s="702"/>
      <c r="AZ128" s="702"/>
      <c r="BA128" s="702"/>
      <c r="BB128" s="702"/>
      <c r="BC128" s="702"/>
      <c r="BD128" s="702"/>
      <c r="BE128" s="703"/>
      <c r="BF128" s="680" t="s">
        <v>121</v>
      </c>
      <c r="BG128" s="681"/>
      <c r="BH128" s="681"/>
      <c r="BI128" s="681"/>
      <c r="BJ128" s="681"/>
      <c r="BK128" s="681"/>
      <c r="BL128" s="704"/>
      <c r="BM128" s="680">
        <v>15</v>
      </c>
      <c r="BN128" s="681"/>
      <c r="BO128" s="681"/>
      <c r="BP128" s="681"/>
      <c r="BQ128" s="681"/>
      <c r="BR128" s="681"/>
      <c r="BS128" s="704"/>
      <c r="BT128" s="680">
        <v>20</v>
      </c>
      <c r="BU128" s="681"/>
      <c r="BV128" s="681"/>
      <c r="BW128" s="681"/>
      <c r="BX128" s="681"/>
      <c r="BY128" s="681"/>
      <c r="BZ128" s="682"/>
      <c r="CA128" s="249"/>
      <c r="CB128" s="249"/>
      <c r="CC128" s="249"/>
      <c r="CD128" s="249"/>
      <c r="CE128" s="249"/>
      <c r="CF128" s="249"/>
      <c r="CG128" s="226"/>
      <c r="CH128" s="226"/>
      <c r="CI128" s="226"/>
      <c r="CJ128" s="248"/>
      <c r="CK128" s="751"/>
      <c r="CL128" s="752"/>
      <c r="CM128" s="752"/>
      <c r="CN128" s="752"/>
      <c r="CO128" s="753"/>
      <c r="CP128" s="683" t="s">
        <v>463</v>
      </c>
      <c r="CQ128" s="624"/>
      <c r="CR128" s="624"/>
      <c r="CS128" s="624"/>
      <c r="CT128" s="624"/>
      <c r="CU128" s="624"/>
      <c r="CV128" s="624"/>
      <c r="CW128" s="624"/>
      <c r="CX128" s="624"/>
      <c r="CY128" s="624"/>
      <c r="CZ128" s="624"/>
      <c r="DA128" s="624"/>
      <c r="DB128" s="624"/>
      <c r="DC128" s="624"/>
      <c r="DD128" s="624"/>
      <c r="DE128" s="624"/>
      <c r="DF128" s="625"/>
      <c r="DG128" s="684" t="s">
        <v>121</v>
      </c>
      <c r="DH128" s="685"/>
      <c r="DI128" s="685"/>
      <c r="DJ128" s="685"/>
      <c r="DK128" s="685"/>
      <c r="DL128" s="685" t="s">
        <v>121</v>
      </c>
      <c r="DM128" s="685"/>
      <c r="DN128" s="685"/>
      <c r="DO128" s="685"/>
      <c r="DP128" s="685"/>
      <c r="DQ128" s="685" t="s">
        <v>121</v>
      </c>
      <c r="DR128" s="685"/>
      <c r="DS128" s="685"/>
      <c r="DT128" s="685"/>
      <c r="DU128" s="685"/>
      <c r="DV128" s="686" t="s">
        <v>121</v>
      </c>
      <c r="DW128" s="686"/>
      <c r="DX128" s="686"/>
      <c r="DY128" s="686"/>
      <c r="DZ128" s="687"/>
    </row>
    <row r="129" spans="1:131" s="224" customFormat="1" ht="26.25" customHeight="1" x14ac:dyDescent="0.15">
      <c r="A129" s="668" t="s">
        <v>102</v>
      </c>
      <c r="B129" s="669"/>
      <c r="C129" s="669"/>
      <c r="D129" s="669"/>
      <c r="E129" s="669"/>
      <c r="F129" s="669"/>
      <c r="G129" s="669"/>
      <c r="H129" s="669"/>
      <c r="I129" s="669"/>
      <c r="J129" s="669"/>
      <c r="K129" s="669"/>
      <c r="L129" s="669"/>
      <c r="M129" s="669"/>
      <c r="N129" s="669"/>
      <c r="O129" s="669"/>
      <c r="P129" s="669"/>
      <c r="Q129" s="669"/>
      <c r="R129" s="669"/>
      <c r="S129" s="669"/>
      <c r="T129" s="669"/>
      <c r="U129" s="669"/>
      <c r="V129" s="669"/>
      <c r="W129" s="670" t="s">
        <v>464</v>
      </c>
      <c r="X129" s="671"/>
      <c r="Y129" s="671"/>
      <c r="Z129" s="672"/>
      <c r="AA129" s="673">
        <v>3685215</v>
      </c>
      <c r="AB129" s="674"/>
      <c r="AC129" s="674"/>
      <c r="AD129" s="674"/>
      <c r="AE129" s="675"/>
      <c r="AF129" s="676">
        <v>3569881</v>
      </c>
      <c r="AG129" s="674"/>
      <c r="AH129" s="674"/>
      <c r="AI129" s="674"/>
      <c r="AJ129" s="675"/>
      <c r="AK129" s="676">
        <v>3611059</v>
      </c>
      <c r="AL129" s="674"/>
      <c r="AM129" s="674"/>
      <c r="AN129" s="674"/>
      <c r="AO129" s="675"/>
      <c r="AP129" s="677"/>
      <c r="AQ129" s="678"/>
      <c r="AR129" s="678"/>
      <c r="AS129" s="678"/>
      <c r="AT129" s="679"/>
      <c r="AU129" s="227"/>
      <c r="AV129" s="227"/>
      <c r="AW129" s="227"/>
      <c r="AX129" s="645" t="s">
        <v>465</v>
      </c>
      <c r="AY129" s="646"/>
      <c r="AZ129" s="646"/>
      <c r="BA129" s="646"/>
      <c r="BB129" s="646"/>
      <c r="BC129" s="646"/>
      <c r="BD129" s="646"/>
      <c r="BE129" s="647"/>
      <c r="BF129" s="664" t="s">
        <v>121</v>
      </c>
      <c r="BG129" s="665"/>
      <c r="BH129" s="665"/>
      <c r="BI129" s="665"/>
      <c r="BJ129" s="665"/>
      <c r="BK129" s="665"/>
      <c r="BL129" s="666"/>
      <c r="BM129" s="664">
        <v>20</v>
      </c>
      <c r="BN129" s="665"/>
      <c r="BO129" s="665"/>
      <c r="BP129" s="665"/>
      <c r="BQ129" s="665"/>
      <c r="BR129" s="665"/>
      <c r="BS129" s="666"/>
      <c r="BT129" s="664">
        <v>30</v>
      </c>
      <c r="BU129" s="665"/>
      <c r="BV129" s="665"/>
      <c r="BW129" s="665"/>
      <c r="BX129" s="665"/>
      <c r="BY129" s="665"/>
      <c r="BZ129" s="667"/>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668" t="s">
        <v>466</v>
      </c>
      <c r="B130" s="669"/>
      <c r="C130" s="669"/>
      <c r="D130" s="669"/>
      <c r="E130" s="669"/>
      <c r="F130" s="669"/>
      <c r="G130" s="669"/>
      <c r="H130" s="669"/>
      <c r="I130" s="669"/>
      <c r="J130" s="669"/>
      <c r="K130" s="669"/>
      <c r="L130" s="669"/>
      <c r="M130" s="669"/>
      <c r="N130" s="669"/>
      <c r="O130" s="669"/>
      <c r="P130" s="669"/>
      <c r="Q130" s="669"/>
      <c r="R130" s="669"/>
      <c r="S130" s="669"/>
      <c r="T130" s="669"/>
      <c r="U130" s="669"/>
      <c r="V130" s="669"/>
      <c r="W130" s="670" t="s">
        <v>467</v>
      </c>
      <c r="X130" s="671"/>
      <c r="Y130" s="671"/>
      <c r="Z130" s="672"/>
      <c r="AA130" s="673">
        <v>295134</v>
      </c>
      <c r="AB130" s="674"/>
      <c r="AC130" s="674"/>
      <c r="AD130" s="674"/>
      <c r="AE130" s="675"/>
      <c r="AF130" s="676">
        <v>289949</v>
      </c>
      <c r="AG130" s="674"/>
      <c r="AH130" s="674"/>
      <c r="AI130" s="674"/>
      <c r="AJ130" s="675"/>
      <c r="AK130" s="676">
        <v>265254</v>
      </c>
      <c r="AL130" s="674"/>
      <c r="AM130" s="674"/>
      <c r="AN130" s="674"/>
      <c r="AO130" s="675"/>
      <c r="AP130" s="677"/>
      <c r="AQ130" s="678"/>
      <c r="AR130" s="678"/>
      <c r="AS130" s="678"/>
      <c r="AT130" s="679"/>
      <c r="AU130" s="227"/>
      <c r="AV130" s="227"/>
      <c r="AW130" s="227"/>
      <c r="AX130" s="645" t="s">
        <v>468</v>
      </c>
      <c r="AY130" s="646"/>
      <c r="AZ130" s="646"/>
      <c r="BA130" s="646"/>
      <c r="BB130" s="646"/>
      <c r="BC130" s="646"/>
      <c r="BD130" s="646"/>
      <c r="BE130" s="647"/>
      <c r="BF130" s="648">
        <v>3.6</v>
      </c>
      <c r="BG130" s="649"/>
      <c r="BH130" s="649"/>
      <c r="BI130" s="649"/>
      <c r="BJ130" s="649"/>
      <c r="BK130" s="649"/>
      <c r="BL130" s="650"/>
      <c r="BM130" s="648">
        <v>25</v>
      </c>
      <c r="BN130" s="649"/>
      <c r="BO130" s="649"/>
      <c r="BP130" s="649"/>
      <c r="BQ130" s="649"/>
      <c r="BR130" s="649"/>
      <c r="BS130" s="650"/>
      <c r="BT130" s="648">
        <v>35</v>
      </c>
      <c r="BU130" s="649"/>
      <c r="BV130" s="649"/>
      <c r="BW130" s="649"/>
      <c r="BX130" s="649"/>
      <c r="BY130" s="649"/>
      <c r="BZ130" s="65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652"/>
      <c r="B131" s="653"/>
      <c r="C131" s="653"/>
      <c r="D131" s="653"/>
      <c r="E131" s="653"/>
      <c r="F131" s="653"/>
      <c r="G131" s="653"/>
      <c r="H131" s="653"/>
      <c r="I131" s="653"/>
      <c r="J131" s="653"/>
      <c r="K131" s="653"/>
      <c r="L131" s="653"/>
      <c r="M131" s="653"/>
      <c r="N131" s="653"/>
      <c r="O131" s="653"/>
      <c r="P131" s="653"/>
      <c r="Q131" s="653"/>
      <c r="R131" s="653"/>
      <c r="S131" s="653"/>
      <c r="T131" s="653"/>
      <c r="U131" s="653"/>
      <c r="V131" s="653"/>
      <c r="W131" s="654" t="s">
        <v>469</v>
      </c>
      <c r="X131" s="655"/>
      <c r="Y131" s="655"/>
      <c r="Z131" s="656"/>
      <c r="AA131" s="657">
        <v>3390081</v>
      </c>
      <c r="AB131" s="658"/>
      <c r="AC131" s="658"/>
      <c r="AD131" s="658"/>
      <c r="AE131" s="659"/>
      <c r="AF131" s="660">
        <v>3279932</v>
      </c>
      <c r="AG131" s="658"/>
      <c r="AH131" s="658"/>
      <c r="AI131" s="658"/>
      <c r="AJ131" s="659"/>
      <c r="AK131" s="660">
        <v>3345805</v>
      </c>
      <c r="AL131" s="658"/>
      <c r="AM131" s="658"/>
      <c r="AN131" s="658"/>
      <c r="AO131" s="659"/>
      <c r="AP131" s="661"/>
      <c r="AQ131" s="662"/>
      <c r="AR131" s="662"/>
      <c r="AS131" s="662"/>
      <c r="AT131" s="663"/>
      <c r="AU131" s="227"/>
      <c r="AV131" s="227"/>
      <c r="AW131" s="227"/>
      <c r="AX131" s="623" t="s">
        <v>470</v>
      </c>
      <c r="AY131" s="624"/>
      <c r="AZ131" s="624"/>
      <c r="BA131" s="624"/>
      <c r="BB131" s="624"/>
      <c r="BC131" s="624"/>
      <c r="BD131" s="624"/>
      <c r="BE131" s="625"/>
      <c r="BF131" s="626" t="s">
        <v>121</v>
      </c>
      <c r="BG131" s="627"/>
      <c r="BH131" s="627"/>
      <c r="BI131" s="627"/>
      <c r="BJ131" s="627"/>
      <c r="BK131" s="627"/>
      <c r="BL131" s="628"/>
      <c r="BM131" s="626">
        <v>350</v>
      </c>
      <c r="BN131" s="627"/>
      <c r="BO131" s="627"/>
      <c r="BP131" s="627"/>
      <c r="BQ131" s="627"/>
      <c r="BR131" s="627"/>
      <c r="BS131" s="628"/>
      <c r="BT131" s="629"/>
      <c r="BU131" s="630"/>
      <c r="BV131" s="630"/>
      <c r="BW131" s="630"/>
      <c r="BX131" s="630"/>
      <c r="BY131" s="630"/>
      <c r="BZ131" s="631"/>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632" t="s">
        <v>471</v>
      </c>
      <c r="B132" s="633"/>
      <c r="C132" s="633"/>
      <c r="D132" s="633"/>
      <c r="E132" s="633"/>
      <c r="F132" s="633"/>
      <c r="G132" s="633"/>
      <c r="H132" s="633"/>
      <c r="I132" s="633"/>
      <c r="J132" s="633"/>
      <c r="K132" s="633"/>
      <c r="L132" s="633"/>
      <c r="M132" s="633"/>
      <c r="N132" s="633"/>
      <c r="O132" s="633"/>
      <c r="P132" s="633"/>
      <c r="Q132" s="633"/>
      <c r="R132" s="633"/>
      <c r="S132" s="633"/>
      <c r="T132" s="633"/>
      <c r="U132" s="633"/>
      <c r="V132" s="636" t="s">
        <v>472</v>
      </c>
      <c r="W132" s="636"/>
      <c r="X132" s="636"/>
      <c r="Y132" s="636"/>
      <c r="Z132" s="637"/>
      <c r="AA132" s="638">
        <v>3.1447036220000002</v>
      </c>
      <c r="AB132" s="639"/>
      <c r="AC132" s="639"/>
      <c r="AD132" s="639"/>
      <c r="AE132" s="640"/>
      <c r="AF132" s="641">
        <v>4.0099002050000001</v>
      </c>
      <c r="AG132" s="639"/>
      <c r="AH132" s="639"/>
      <c r="AI132" s="639"/>
      <c r="AJ132" s="640"/>
      <c r="AK132" s="641">
        <v>3.8375816880000002</v>
      </c>
      <c r="AL132" s="639"/>
      <c r="AM132" s="639"/>
      <c r="AN132" s="639"/>
      <c r="AO132" s="640"/>
      <c r="AP132" s="642"/>
      <c r="AQ132" s="643"/>
      <c r="AR132" s="643"/>
      <c r="AS132" s="643"/>
      <c r="AT132" s="644"/>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634"/>
      <c r="B133" s="635"/>
      <c r="C133" s="635"/>
      <c r="D133" s="635"/>
      <c r="E133" s="635"/>
      <c r="F133" s="635"/>
      <c r="G133" s="635"/>
      <c r="H133" s="635"/>
      <c r="I133" s="635"/>
      <c r="J133" s="635"/>
      <c r="K133" s="635"/>
      <c r="L133" s="635"/>
      <c r="M133" s="635"/>
      <c r="N133" s="635"/>
      <c r="O133" s="635"/>
      <c r="P133" s="635"/>
      <c r="Q133" s="635"/>
      <c r="R133" s="635"/>
      <c r="S133" s="635"/>
      <c r="T133" s="635"/>
      <c r="U133" s="635"/>
      <c r="V133" s="615" t="s">
        <v>473</v>
      </c>
      <c r="W133" s="615"/>
      <c r="X133" s="615"/>
      <c r="Y133" s="615"/>
      <c r="Z133" s="616"/>
      <c r="AA133" s="617">
        <v>3.2</v>
      </c>
      <c r="AB133" s="618"/>
      <c r="AC133" s="618"/>
      <c r="AD133" s="618"/>
      <c r="AE133" s="619"/>
      <c r="AF133" s="617">
        <v>3.5</v>
      </c>
      <c r="AG133" s="618"/>
      <c r="AH133" s="618"/>
      <c r="AI133" s="618"/>
      <c r="AJ133" s="619"/>
      <c r="AK133" s="617">
        <v>3.6</v>
      </c>
      <c r="AL133" s="618"/>
      <c r="AM133" s="618"/>
      <c r="AN133" s="618"/>
      <c r="AO133" s="619"/>
      <c r="AP133" s="620"/>
      <c r="AQ133" s="621"/>
      <c r="AR133" s="621"/>
      <c r="AS133" s="621"/>
      <c r="AT133" s="622"/>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bjGApTtBzISIHMXjrhQqEMzX58PRotB6eHyY1ErHmZAJrQwFAtF5n+1WQynpqqvXnOmD+f/FIwB9OCXT7jF+w==" saltValue="q2y7POYib3w3/EYsqWBX4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L1"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1122" t="s">
        <v>202</v>
      </c>
      <c r="DI1" s="1123"/>
      <c r="DJ1" s="1123"/>
      <c r="DK1" s="1123"/>
      <c r="DL1" s="1123"/>
      <c r="DM1" s="1123"/>
      <c r="DN1" s="1124"/>
      <c r="DO1" s="208"/>
      <c r="DP1" s="1122" t="s">
        <v>203</v>
      </c>
      <c r="DQ1" s="1123"/>
      <c r="DR1" s="1123"/>
      <c r="DS1" s="1123"/>
      <c r="DT1" s="1123"/>
      <c r="DU1" s="1123"/>
      <c r="DV1" s="1123"/>
      <c r="DW1" s="1123"/>
      <c r="DX1" s="1123"/>
      <c r="DY1" s="1123"/>
      <c r="DZ1" s="1123"/>
      <c r="EA1" s="1123"/>
      <c r="EB1" s="1123"/>
      <c r="EC1" s="1124"/>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1078" t="s">
        <v>205</v>
      </c>
      <c r="C3" s="1079"/>
      <c r="D3" s="1079"/>
      <c r="E3" s="1079"/>
      <c r="F3" s="1079"/>
      <c r="G3" s="1079"/>
      <c r="H3" s="1079"/>
      <c r="I3" s="1079"/>
      <c r="J3" s="1079"/>
      <c r="K3" s="1079"/>
      <c r="L3" s="1079"/>
      <c r="M3" s="1079"/>
      <c r="N3" s="1079"/>
      <c r="O3" s="1079"/>
      <c r="P3" s="1079"/>
      <c r="Q3" s="1079"/>
      <c r="R3" s="1079"/>
      <c r="S3" s="1079"/>
      <c r="T3" s="1079"/>
      <c r="U3" s="1079"/>
      <c r="V3" s="1079"/>
      <c r="W3" s="1079"/>
      <c r="X3" s="1079"/>
      <c r="Y3" s="1079"/>
      <c r="Z3" s="1079"/>
      <c r="AA3" s="1079"/>
      <c r="AB3" s="1079"/>
      <c r="AC3" s="1079"/>
      <c r="AD3" s="1079"/>
      <c r="AE3" s="1079"/>
      <c r="AF3" s="1079"/>
      <c r="AG3" s="1079"/>
      <c r="AH3" s="1079"/>
      <c r="AI3" s="1079"/>
      <c r="AJ3" s="1079"/>
      <c r="AK3" s="1079"/>
      <c r="AL3" s="1079"/>
      <c r="AM3" s="1079"/>
      <c r="AN3" s="1079"/>
      <c r="AO3" s="1079"/>
      <c r="AP3" s="1078" t="s">
        <v>206</v>
      </c>
      <c r="AQ3" s="1079"/>
      <c r="AR3" s="1079"/>
      <c r="AS3" s="1079"/>
      <c r="AT3" s="1079"/>
      <c r="AU3" s="1079"/>
      <c r="AV3" s="1079"/>
      <c r="AW3" s="1079"/>
      <c r="AX3" s="1079"/>
      <c r="AY3" s="1079"/>
      <c r="AZ3" s="1079"/>
      <c r="BA3" s="1079"/>
      <c r="BB3" s="1079"/>
      <c r="BC3" s="1079"/>
      <c r="BD3" s="1079"/>
      <c r="BE3" s="1079"/>
      <c r="BF3" s="1079"/>
      <c r="BG3" s="1079"/>
      <c r="BH3" s="1079"/>
      <c r="BI3" s="1079"/>
      <c r="BJ3" s="1079"/>
      <c r="BK3" s="1079"/>
      <c r="BL3" s="1079"/>
      <c r="BM3" s="1079"/>
      <c r="BN3" s="1079"/>
      <c r="BO3" s="1079"/>
      <c r="BP3" s="1079"/>
      <c r="BQ3" s="1079"/>
      <c r="BR3" s="1079"/>
      <c r="BS3" s="1079"/>
      <c r="BT3" s="1079"/>
      <c r="BU3" s="1079"/>
      <c r="BV3" s="1079"/>
      <c r="BW3" s="1079"/>
      <c r="BX3" s="1079"/>
      <c r="BY3" s="1079"/>
      <c r="BZ3" s="1079"/>
      <c r="CA3" s="1079"/>
      <c r="CB3" s="1080"/>
      <c r="CD3" s="1078" t="s">
        <v>207</v>
      </c>
      <c r="CE3" s="1079"/>
      <c r="CF3" s="1079"/>
      <c r="CG3" s="1079"/>
      <c r="CH3" s="1079"/>
      <c r="CI3" s="1079"/>
      <c r="CJ3" s="1079"/>
      <c r="CK3" s="1079"/>
      <c r="CL3" s="1079"/>
      <c r="CM3" s="1079"/>
      <c r="CN3" s="1079"/>
      <c r="CO3" s="1079"/>
      <c r="CP3" s="1079"/>
      <c r="CQ3" s="1079"/>
      <c r="CR3" s="1079"/>
      <c r="CS3" s="1079"/>
      <c r="CT3" s="1079"/>
      <c r="CU3" s="1079"/>
      <c r="CV3" s="1079"/>
      <c r="CW3" s="1079"/>
      <c r="CX3" s="1079"/>
      <c r="CY3" s="1079"/>
      <c r="CZ3" s="1079"/>
      <c r="DA3" s="1079"/>
      <c r="DB3" s="1079"/>
      <c r="DC3" s="1079"/>
      <c r="DD3" s="1079"/>
      <c r="DE3" s="1079"/>
      <c r="DF3" s="1079"/>
      <c r="DG3" s="1079"/>
      <c r="DH3" s="1079"/>
      <c r="DI3" s="1079"/>
      <c r="DJ3" s="1079"/>
      <c r="DK3" s="1079"/>
      <c r="DL3" s="1079"/>
      <c r="DM3" s="1079"/>
      <c r="DN3" s="1079"/>
      <c r="DO3" s="1079"/>
      <c r="DP3" s="1079"/>
      <c r="DQ3" s="1079"/>
      <c r="DR3" s="1079"/>
      <c r="DS3" s="1079"/>
      <c r="DT3" s="1079"/>
      <c r="DU3" s="1079"/>
      <c r="DV3" s="1079"/>
      <c r="DW3" s="1079"/>
      <c r="DX3" s="1079"/>
      <c r="DY3" s="1079"/>
      <c r="DZ3" s="1079"/>
      <c r="EA3" s="1079"/>
      <c r="EB3" s="1079"/>
      <c r="EC3" s="1080"/>
    </row>
    <row r="4" spans="2:143" ht="11.25" customHeight="1" x14ac:dyDescent="0.15">
      <c r="B4" s="1078" t="s">
        <v>1</v>
      </c>
      <c r="C4" s="1079"/>
      <c r="D4" s="1079"/>
      <c r="E4" s="1079"/>
      <c r="F4" s="1079"/>
      <c r="G4" s="1079"/>
      <c r="H4" s="1079"/>
      <c r="I4" s="1079"/>
      <c r="J4" s="1079"/>
      <c r="K4" s="1079"/>
      <c r="L4" s="1079"/>
      <c r="M4" s="1079"/>
      <c r="N4" s="1079"/>
      <c r="O4" s="1079"/>
      <c r="P4" s="1079"/>
      <c r="Q4" s="1080"/>
      <c r="R4" s="1078" t="s">
        <v>208</v>
      </c>
      <c r="S4" s="1079"/>
      <c r="T4" s="1079"/>
      <c r="U4" s="1079"/>
      <c r="V4" s="1079"/>
      <c r="W4" s="1079"/>
      <c r="X4" s="1079"/>
      <c r="Y4" s="1080"/>
      <c r="Z4" s="1078" t="s">
        <v>209</v>
      </c>
      <c r="AA4" s="1079"/>
      <c r="AB4" s="1079"/>
      <c r="AC4" s="1080"/>
      <c r="AD4" s="1078" t="s">
        <v>210</v>
      </c>
      <c r="AE4" s="1079"/>
      <c r="AF4" s="1079"/>
      <c r="AG4" s="1079"/>
      <c r="AH4" s="1079"/>
      <c r="AI4" s="1079"/>
      <c r="AJ4" s="1079"/>
      <c r="AK4" s="1080"/>
      <c r="AL4" s="1078" t="s">
        <v>209</v>
      </c>
      <c r="AM4" s="1079"/>
      <c r="AN4" s="1079"/>
      <c r="AO4" s="1080"/>
      <c r="AP4" s="1125" t="s">
        <v>211</v>
      </c>
      <c r="AQ4" s="1125"/>
      <c r="AR4" s="1125"/>
      <c r="AS4" s="1125"/>
      <c r="AT4" s="1125"/>
      <c r="AU4" s="1125"/>
      <c r="AV4" s="1125"/>
      <c r="AW4" s="1125"/>
      <c r="AX4" s="1125"/>
      <c r="AY4" s="1125"/>
      <c r="AZ4" s="1125"/>
      <c r="BA4" s="1125"/>
      <c r="BB4" s="1125"/>
      <c r="BC4" s="1125"/>
      <c r="BD4" s="1125"/>
      <c r="BE4" s="1125"/>
      <c r="BF4" s="1125"/>
      <c r="BG4" s="1125" t="s">
        <v>212</v>
      </c>
      <c r="BH4" s="1125"/>
      <c r="BI4" s="1125"/>
      <c r="BJ4" s="1125"/>
      <c r="BK4" s="1125"/>
      <c r="BL4" s="1125"/>
      <c r="BM4" s="1125"/>
      <c r="BN4" s="1125"/>
      <c r="BO4" s="1125" t="s">
        <v>209</v>
      </c>
      <c r="BP4" s="1125"/>
      <c r="BQ4" s="1125"/>
      <c r="BR4" s="1125"/>
      <c r="BS4" s="1125" t="s">
        <v>213</v>
      </c>
      <c r="BT4" s="1125"/>
      <c r="BU4" s="1125"/>
      <c r="BV4" s="1125"/>
      <c r="BW4" s="1125"/>
      <c r="BX4" s="1125"/>
      <c r="BY4" s="1125"/>
      <c r="BZ4" s="1125"/>
      <c r="CA4" s="1125"/>
      <c r="CB4" s="1125"/>
      <c r="CD4" s="1078" t="s">
        <v>214</v>
      </c>
      <c r="CE4" s="1079"/>
      <c r="CF4" s="1079"/>
      <c r="CG4" s="1079"/>
      <c r="CH4" s="1079"/>
      <c r="CI4" s="1079"/>
      <c r="CJ4" s="1079"/>
      <c r="CK4" s="1079"/>
      <c r="CL4" s="1079"/>
      <c r="CM4" s="1079"/>
      <c r="CN4" s="1079"/>
      <c r="CO4" s="1079"/>
      <c r="CP4" s="1079"/>
      <c r="CQ4" s="1079"/>
      <c r="CR4" s="1079"/>
      <c r="CS4" s="1079"/>
      <c r="CT4" s="1079"/>
      <c r="CU4" s="1079"/>
      <c r="CV4" s="1079"/>
      <c r="CW4" s="1079"/>
      <c r="CX4" s="1079"/>
      <c r="CY4" s="1079"/>
      <c r="CZ4" s="1079"/>
      <c r="DA4" s="1079"/>
      <c r="DB4" s="1079"/>
      <c r="DC4" s="1079"/>
      <c r="DD4" s="1079"/>
      <c r="DE4" s="1079"/>
      <c r="DF4" s="1079"/>
      <c r="DG4" s="1079"/>
      <c r="DH4" s="1079"/>
      <c r="DI4" s="1079"/>
      <c r="DJ4" s="1079"/>
      <c r="DK4" s="1079"/>
      <c r="DL4" s="1079"/>
      <c r="DM4" s="1079"/>
      <c r="DN4" s="1079"/>
      <c r="DO4" s="1079"/>
      <c r="DP4" s="1079"/>
      <c r="DQ4" s="1079"/>
      <c r="DR4" s="1079"/>
      <c r="DS4" s="1079"/>
      <c r="DT4" s="1079"/>
      <c r="DU4" s="1079"/>
      <c r="DV4" s="1079"/>
      <c r="DW4" s="1079"/>
      <c r="DX4" s="1079"/>
      <c r="DY4" s="1079"/>
      <c r="DZ4" s="1079"/>
      <c r="EA4" s="1079"/>
      <c r="EB4" s="1079"/>
      <c r="EC4" s="1080"/>
    </row>
    <row r="5" spans="2:143" ht="11.25" customHeight="1" x14ac:dyDescent="0.15">
      <c r="B5" s="1084" t="s">
        <v>215</v>
      </c>
      <c r="C5" s="1085"/>
      <c r="D5" s="1085"/>
      <c r="E5" s="1085"/>
      <c r="F5" s="1085"/>
      <c r="G5" s="1085"/>
      <c r="H5" s="1085"/>
      <c r="I5" s="1085"/>
      <c r="J5" s="1085"/>
      <c r="K5" s="1085"/>
      <c r="L5" s="1085"/>
      <c r="M5" s="1085"/>
      <c r="N5" s="1085"/>
      <c r="O5" s="1085"/>
      <c r="P5" s="1085"/>
      <c r="Q5" s="1086"/>
      <c r="R5" s="1081">
        <v>1212072</v>
      </c>
      <c r="S5" s="1082"/>
      <c r="T5" s="1082"/>
      <c r="U5" s="1082"/>
      <c r="V5" s="1082"/>
      <c r="W5" s="1082"/>
      <c r="X5" s="1082"/>
      <c r="Y5" s="1107"/>
      <c r="Z5" s="1120">
        <v>18.3</v>
      </c>
      <c r="AA5" s="1120"/>
      <c r="AB5" s="1120"/>
      <c r="AC5" s="1120"/>
      <c r="AD5" s="1121">
        <v>1212072</v>
      </c>
      <c r="AE5" s="1121"/>
      <c r="AF5" s="1121"/>
      <c r="AG5" s="1121"/>
      <c r="AH5" s="1121"/>
      <c r="AI5" s="1121"/>
      <c r="AJ5" s="1121"/>
      <c r="AK5" s="1121"/>
      <c r="AL5" s="1108">
        <v>33.4</v>
      </c>
      <c r="AM5" s="1090"/>
      <c r="AN5" s="1090"/>
      <c r="AO5" s="1109"/>
      <c r="AP5" s="1084" t="s">
        <v>216</v>
      </c>
      <c r="AQ5" s="1085"/>
      <c r="AR5" s="1085"/>
      <c r="AS5" s="1085"/>
      <c r="AT5" s="1085"/>
      <c r="AU5" s="1085"/>
      <c r="AV5" s="1085"/>
      <c r="AW5" s="1085"/>
      <c r="AX5" s="1085"/>
      <c r="AY5" s="1085"/>
      <c r="AZ5" s="1085"/>
      <c r="BA5" s="1085"/>
      <c r="BB5" s="1085"/>
      <c r="BC5" s="1085"/>
      <c r="BD5" s="1085"/>
      <c r="BE5" s="1085"/>
      <c r="BF5" s="1086"/>
      <c r="BG5" s="1026">
        <v>1212072</v>
      </c>
      <c r="BH5" s="1027"/>
      <c r="BI5" s="1027"/>
      <c r="BJ5" s="1027"/>
      <c r="BK5" s="1027"/>
      <c r="BL5" s="1027"/>
      <c r="BM5" s="1027"/>
      <c r="BN5" s="1028"/>
      <c r="BO5" s="1064">
        <v>100</v>
      </c>
      <c r="BP5" s="1064"/>
      <c r="BQ5" s="1064"/>
      <c r="BR5" s="1064"/>
      <c r="BS5" s="1065" t="s">
        <v>121</v>
      </c>
      <c r="BT5" s="1065"/>
      <c r="BU5" s="1065"/>
      <c r="BV5" s="1065"/>
      <c r="BW5" s="1065"/>
      <c r="BX5" s="1065"/>
      <c r="BY5" s="1065"/>
      <c r="BZ5" s="1065"/>
      <c r="CA5" s="1065"/>
      <c r="CB5" s="1105"/>
      <c r="CD5" s="1078" t="s">
        <v>211</v>
      </c>
      <c r="CE5" s="1079"/>
      <c r="CF5" s="1079"/>
      <c r="CG5" s="1079"/>
      <c r="CH5" s="1079"/>
      <c r="CI5" s="1079"/>
      <c r="CJ5" s="1079"/>
      <c r="CK5" s="1079"/>
      <c r="CL5" s="1079"/>
      <c r="CM5" s="1079"/>
      <c r="CN5" s="1079"/>
      <c r="CO5" s="1079"/>
      <c r="CP5" s="1079"/>
      <c r="CQ5" s="1080"/>
      <c r="CR5" s="1078" t="s">
        <v>217</v>
      </c>
      <c r="CS5" s="1079"/>
      <c r="CT5" s="1079"/>
      <c r="CU5" s="1079"/>
      <c r="CV5" s="1079"/>
      <c r="CW5" s="1079"/>
      <c r="CX5" s="1079"/>
      <c r="CY5" s="1080"/>
      <c r="CZ5" s="1078" t="s">
        <v>209</v>
      </c>
      <c r="DA5" s="1079"/>
      <c r="DB5" s="1079"/>
      <c r="DC5" s="1080"/>
      <c r="DD5" s="1078" t="s">
        <v>218</v>
      </c>
      <c r="DE5" s="1079"/>
      <c r="DF5" s="1079"/>
      <c r="DG5" s="1079"/>
      <c r="DH5" s="1079"/>
      <c r="DI5" s="1079"/>
      <c r="DJ5" s="1079"/>
      <c r="DK5" s="1079"/>
      <c r="DL5" s="1079"/>
      <c r="DM5" s="1079"/>
      <c r="DN5" s="1079"/>
      <c r="DO5" s="1079"/>
      <c r="DP5" s="1080"/>
      <c r="DQ5" s="1078" t="s">
        <v>219</v>
      </c>
      <c r="DR5" s="1079"/>
      <c r="DS5" s="1079"/>
      <c r="DT5" s="1079"/>
      <c r="DU5" s="1079"/>
      <c r="DV5" s="1079"/>
      <c r="DW5" s="1079"/>
      <c r="DX5" s="1079"/>
      <c r="DY5" s="1079"/>
      <c r="DZ5" s="1079"/>
      <c r="EA5" s="1079"/>
      <c r="EB5" s="1079"/>
      <c r="EC5" s="1080"/>
    </row>
    <row r="6" spans="2:143" ht="11.25" customHeight="1" x14ac:dyDescent="0.15">
      <c r="B6" s="1023" t="s">
        <v>220</v>
      </c>
      <c r="C6" s="1024"/>
      <c r="D6" s="1024"/>
      <c r="E6" s="1024"/>
      <c r="F6" s="1024"/>
      <c r="G6" s="1024"/>
      <c r="H6" s="1024"/>
      <c r="I6" s="1024"/>
      <c r="J6" s="1024"/>
      <c r="K6" s="1024"/>
      <c r="L6" s="1024"/>
      <c r="M6" s="1024"/>
      <c r="N6" s="1024"/>
      <c r="O6" s="1024"/>
      <c r="P6" s="1024"/>
      <c r="Q6" s="1025"/>
      <c r="R6" s="1026">
        <v>57343</v>
      </c>
      <c r="S6" s="1027"/>
      <c r="T6" s="1027"/>
      <c r="U6" s="1027"/>
      <c r="V6" s="1027"/>
      <c r="W6" s="1027"/>
      <c r="X6" s="1027"/>
      <c r="Y6" s="1028"/>
      <c r="Z6" s="1064">
        <v>0.9</v>
      </c>
      <c r="AA6" s="1064"/>
      <c r="AB6" s="1064"/>
      <c r="AC6" s="1064"/>
      <c r="AD6" s="1065">
        <v>57343</v>
      </c>
      <c r="AE6" s="1065"/>
      <c r="AF6" s="1065"/>
      <c r="AG6" s="1065"/>
      <c r="AH6" s="1065"/>
      <c r="AI6" s="1065"/>
      <c r="AJ6" s="1065"/>
      <c r="AK6" s="1065"/>
      <c r="AL6" s="1029">
        <v>1.6</v>
      </c>
      <c r="AM6" s="1030"/>
      <c r="AN6" s="1030"/>
      <c r="AO6" s="1066"/>
      <c r="AP6" s="1023" t="s">
        <v>221</v>
      </c>
      <c r="AQ6" s="1024"/>
      <c r="AR6" s="1024"/>
      <c r="AS6" s="1024"/>
      <c r="AT6" s="1024"/>
      <c r="AU6" s="1024"/>
      <c r="AV6" s="1024"/>
      <c r="AW6" s="1024"/>
      <c r="AX6" s="1024"/>
      <c r="AY6" s="1024"/>
      <c r="AZ6" s="1024"/>
      <c r="BA6" s="1024"/>
      <c r="BB6" s="1024"/>
      <c r="BC6" s="1024"/>
      <c r="BD6" s="1024"/>
      <c r="BE6" s="1024"/>
      <c r="BF6" s="1025"/>
      <c r="BG6" s="1026">
        <v>1212072</v>
      </c>
      <c r="BH6" s="1027"/>
      <c r="BI6" s="1027"/>
      <c r="BJ6" s="1027"/>
      <c r="BK6" s="1027"/>
      <c r="BL6" s="1027"/>
      <c r="BM6" s="1027"/>
      <c r="BN6" s="1028"/>
      <c r="BO6" s="1064">
        <v>100</v>
      </c>
      <c r="BP6" s="1064"/>
      <c r="BQ6" s="1064"/>
      <c r="BR6" s="1064"/>
      <c r="BS6" s="1065" t="s">
        <v>121</v>
      </c>
      <c r="BT6" s="1065"/>
      <c r="BU6" s="1065"/>
      <c r="BV6" s="1065"/>
      <c r="BW6" s="1065"/>
      <c r="BX6" s="1065"/>
      <c r="BY6" s="1065"/>
      <c r="BZ6" s="1065"/>
      <c r="CA6" s="1065"/>
      <c r="CB6" s="1105"/>
      <c r="CD6" s="1084" t="s">
        <v>222</v>
      </c>
      <c r="CE6" s="1085"/>
      <c r="CF6" s="1085"/>
      <c r="CG6" s="1085"/>
      <c r="CH6" s="1085"/>
      <c r="CI6" s="1085"/>
      <c r="CJ6" s="1085"/>
      <c r="CK6" s="1085"/>
      <c r="CL6" s="1085"/>
      <c r="CM6" s="1085"/>
      <c r="CN6" s="1085"/>
      <c r="CO6" s="1085"/>
      <c r="CP6" s="1085"/>
      <c r="CQ6" s="1086"/>
      <c r="CR6" s="1026">
        <v>64111</v>
      </c>
      <c r="CS6" s="1027"/>
      <c r="CT6" s="1027"/>
      <c r="CU6" s="1027"/>
      <c r="CV6" s="1027"/>
      <c r="CW6" s="1027"/>
      <c r="CX6" s="1027"/>
      <c r="CY6" s="1028"/>
      <c r="CZ6" s="1108">
        <v>1</v>
      </c>
      <c r="DA6" s="1090"/>
      <c r="DB6" s="1090"/>
      <c r="DC6" s="1110"/>
      <c r="DD6" s="1032" t="s">
        <v>121</v>
      </c>
      <c r="DE6" s="1027"/>
      <c r="DF6" s="1027"/>
      <c r="DG6" s="1027"/>
      <c r="DH6" s="1027"/>
      <c r="DI6" s="1027"/>
      <c r="DJ6" s="1027"/>
      <c r="DK6" s="1027"/>
      <c r="DL6" s="1027"/>
      <c r="DM6" s="1027"/>
      <c r="DN6" s="1027"/>
      <c r="DO6" s="1027"/>
      <c r="DP6" s="1028"/>
      <c r="DQ6" s="1032">
        <v>64111</v>
      </c>
      <c r="DR6" s="1027"/>
      <c r="DS6" s="1027"/>
      <c r="DT6" s="1027"/>
      <c r="DU6" s="1027"/>
      <c r="DV6" s="1027"/>
      <c r="DW6" s="1027"/>
      <c r="DX6" s="1027"/>
      <c r="DY6" s="1027"/>
      <c r="DZ6" s="1027"/>
      <c r="EA6" s="1027"/>
      <c r="EB6" s="1027"/>
      <c r="EC6" s="1063"/>
    </row>
    <row r="7" spans="2:143" ht="11.25" customHeight="1" x14ac:dyDescent="0.15">
      <c r="B7" s="1023" t="s">
        <v>223</v>
      </c>
      <c r="C7" s="1024"/>
      <c r="D7" s="1024"/>
      <c r="E7" s="1024"/>
      <c r="F7" s="1024"/>
      <c r="G7" s="1024"/>
      <c r="H7" s="1024"/>
      <c r="I7" s="1024"/>
      <c r="J7" s="1024"/>
      <c r="K7" s="1024"/>
      <c r="L7" s="1024"/>
      <c r="M7" s="1024"/>
      <c r="N7" s="1024"/>
      <c r="O7" s="1024"/>
      <c r="P7" s="1024"/>
      <c r="Q7" s="1025"/>
      <c r="R7" s="1026">
        <v>303</v>
      </c>
      <c r="S7" s="1027"/>
      <c r="T7" s="1027"/>
      <c r="U7" s="1027"/>
      <c r="V7" s="1027"/>
      <c r="W7" s="1027"/>
      <c r="X7" s="1027"/>
      <c r="Y7" s="1028"/>
      <c r="Z7" s="1064">
        <v>0</v>
      </c>
      <c r="AA7" s="1064"/>
      <c r="AB7" s="1064"/>
      <c r="AC7" s="1064"/>
      <c r="AD7" s="1065">
        <v>303</v>
      </c>
      <c r="AE7" s="1065"/>
      <c r="AF7" s="1065"/>
      <c r="AG7" s="1065"/>
      <c r="AH7" s="1065"/>
      <c r="AI7" s="1065"/>
      <c r="AJ7" s="1065"/>
      <c r="AK7" s="1065"/>
      <c r="AL7" s="1029">
        <v>0</v>
      </c>
      <c r="AM7" s="1030"/>
      <c r="AN7" s="1030"/>
      <c r="AO7" s="1066"/>
      <c r="AP7" s="1023" t="s">
        <v>224</v>
      </c>
      <c r="AQ7" s="1024"/>
      <c r="AR7" s="1024"/>
      <c r="AS7" s="1024"/>
      <c r="AT7" s="1024"/>
      <c r="AU7" s="1024"/>
      <c r="AV7" s="1024"/>
      <c r="AW7" s="1024"/>
      <c r="AX7" s="1024"/>
      <c r="AY7" s="1024"/>
      <c r="AZ7" s="1024"/>
      <c r="BA7" s="1024"/>
      <c r="BB7" s="1024"/>
      <c r="BC7" s="1024"/>
      <c r="BD7" s="1024"/>
      <c r="BE7" s="1024"/>
      <c r="BF7" s="1025"/>
      <c r="BG7" s="1026">
        <v>525694</v>
      </c>
      <c r="BH7" s="1027"/>
      <c r="BI7" s="1027"/>
      <c r="BJ7" s="1027"/>
      <c r="BK7" s="1027"/>
      <c r="BL7" s="1027"/>
      <c r="BM7" s="1027"/>
      <c r="BN7" s="1028"/>
      <c r="BO7" s="1064">
        <v>43.4</v>
      </c>
      <c r="BP7" s="1064"/>
      <c r="BQ7" s="1064"/>
      <c r="BR7" s="1064"/>
      <c r="BS7" s="1065" t="s">
        <v>121</v>
      </c>
      <c r="BT7" s="1065"/>
      <c r="BU7" s="1065"/>
      <c r="BV7" s="1065"/>
      <c r="BW7" s="1065"/>
      <c r="BX7" s="1065"/>
      <c r="BY7" s="1065"/>
      <c r="BZ7" s="1065"/>
      <c r="CA7" s="1065"/>
      <c r="CB7" s="1105"/>
      <c r="CD7" s="1023" t="s">
        <v>225</v>
      </c>
      <c r="CE7" s="1024"/>
      <c r="CF7" s="1024"/>
      <c r="CG7" s="1024"/>
      <c r="CH7" s="1024"/>
      <c r="CI7" s="1024"/>
      <c r="CJ7" s="1024"/>
      <c r="CK7" s="1024"/>
      <c r="CL7" s="1024"/>
      <c r="CM7" s="1024"/>
      <c r="CN7" s="1024"/>
      <c r="CO7" s="1024"/>
      <c r="CP7" s="1024"/>
      <c r="CQ7" s="1025"/>
      <c r="CR7" s="1026">
        <v>823027</v>
      </c>
      <c r="CS7" s="1027"/>
      <c r="CT7" s="1027"/>
      <c r="CU7" s="1027"/>
      <c r="CV7" s="1027"/>
      <c r="CW7" s="1027"/>
      <c r="CX7" s="1027"/>
      <c r="CY7" s="1028"/>
      <c r="CZ7" s="1064">
        <v>13.1</v>
      </c>
      <c r="DA7" s="1064"/>
      <c r="DB7" s="1064"/>
      <c r="DC7" s="1064"/>
      <c r="DD7" s="1032">
        <v>30240</v>
      </c>
      <c r="DE7" s="1027"/>
      <c r="DF7" s="1027"/>
      <c r="DG7" s="1027"/>
      <c r="DH7" s="1027"/>
      <c r="DI7" s="1027"/>
      <c r="DJ7" s="1027"/>
      <c r="DK7" s="1027"/>
      <c r="DL7" s="1027"/>
      <c r="DM7" s="1027"/>
      <c r="DN7" s="1027"/>
      <c r="DO7" s="1027"/>
      <c r="DP7" s="1028"/>
      <c r="DQ7" s="1032">
        <v>770252</v>
      </c>
      <c r="DR7" s="1027"/>
      <c r="DS7" s="1027"/>
      <c r="DT7" s="1027"/>
      <c r="DU7" s="1027"/>
      <c r="DV7" s="1027"/>
      <c r="DW7" s="1027"/>
      <c r="DX7" s="1027"/>
      <c r="DY7" s="1027"/>
      <c r="DZ7" s="1027"/>
      <c r="EA7" s="1027"/>
      <c r="EB7" s="1027"/>
      <c r="EC7" s="1063"/>
    </row>
    <row r="8" spans="2:143" ht="11.25" customHeight="1" x14ac:dyDescent="0.15">
      <c r="B8" s="1023" t="s">
        <v>226</v>
      </c>
      <c r="C8" s="1024"/>
      <c r="D8" s="1024"/>
      <c r="E8" s="1024"/>
      <c r="F8" s="1024"/>
      <c r="G8" s="1024"/>
      <c r="H8" s="1024"/>
      <c r="I8" s="1024"/>
      <c r="J8" s="1024"/>
      <c r="K8" s="1024"/>
      <c r="L8" s="1024"/>
      <c r="M8" s="1024"/>
      <c r="N8" s="1024"/>
      <c r="O8" s="1024"/>
      <c r="P8" s="1024"/>
      <c r="Q8" s="1025"/>
      <c r="R8" s="1026">
        <v>6243</v>
      </c>
      <c r="S8" s="1027"/>
      <c r="T8" s="1027"/>
      <c r="U8" s="1027"/>
      <c r="V8" s="1027"/>
      <c r="W8" s="1027"/>
      <c r="X8" s="1027"/>
      <c r="Y8" s="1028"/>
      <c r="Z8" s="1064">
        <v>0.1</v>
      </c>
      <c r="AA8" s="1064"/>
      <c r="AB8" s="1064"/>
      <c r="AC8" s="1064"/>
      <c r="AD8" s="1065">
        <v>6243</v>
      </c>
      <c r="AE8" s="1065"/>
      <c r="AF8" s="1065"/>
      <c r="AG8" s="1065"/>
      <c r="AH8" s="1065"/>
      <c r="AI8" s="1065"/>
      <c r="AJ8" s="1065"/>
      <c r="AK8" s="1065"/>
      <c r="AL8" s="1029">
        <v>0.2</v>
      </c>
      <c r="AM8" s="1030"/>
      <c r="AN8" s="1030"/>
      <c r="AO8" s="1066"/>
      <c r="AP8" s="1023" t="s">
        <v>227</v>
      </c>
      <c r="AQ8" s="1024"/>
      <c r="AR8" s="1024"/>
      <c r="AS8" s="1024"/>
      <c r="AT8" s="1024"/>
      <c r="AU8" s="1024"/>
      <c r="AV8" s="1024"/>
      <c r="AW8" s="1024"/>
      <c r="AX8" s="1024"/>
      <c r="AY8" s="1024"/>
      <c r="AZ8" s="1024"/>
      <c r="BA8" s="1024"/>
      <c r="BB8" s="1024"/>
      <c r="BC8" s="1024"/>
      <c r="BD8" s="1024"/>
      <c r="BE8" s="1024"/>
      <c r="BF8" s="1025"/>
      <c r="BG8" s="1026">
        <v>21241</v>
      </c>
      <c r="BH8" s="1027"/>
      <c r="BI8" s="1027"/>
      <c r="BJ8" s="1027"/>
      <c r="BK8" s="1027"/>
      <c r="BL8" s="1027"/>
      <c r="BM8" s="1027"/>
      <c r="BN8" s="1028"/>
      <c r="BO8" s="1064">
        <v>1.8</v>
      </c>
      <c r="BP8" s="1064"/>
      <c r="BQ8" s="1064"/>
      <c r="BR8" s="1064"/>
      <c r="BS8" s="1065" t="s">
        <v>121</v>
      </c>
      <c r="BT8" s="1065"/>
      <c r="BU8" s="1065"/>
      <c r="BV8" s="1065"/>
      <c r="BW8" s="1065"/>
      <c r="BX8" s="1065"/>
      <c r="BY8" s="1065"/>
      <c r="BZ8" s="1065"/>
      <c r="CA8" s="1065"/>
      <c r="CB8" s="1105"/>
      <c r="CD8" s="1023" t="s">
        <v>228</v>
      </c>
      <c r="CE8" s="1024"/>
      <c r="CF8" s="1024"/>
      <c r="CG8" s="1024"/>
      <c r="CH8" s="1024"/>
      <c r="CI8" s="1024"/>
      <c r="CJ8" s="1024"/>
      <c r="CK8" s="1024"/>
      <c r="CL8" s="1024"/>
      <c r="CM8" s="1024"/>
      <c r="CN8" s="1024"/>
      <c r="CO8" s="1024"/>
      <c r="CP8" s="1024"/>
      <c r="CQ8" s="1025"/>
      <c r="CR8" s="1026">
        <v>3053171</v>
      </c>
      <c r="CS8" s="1027"/>
      <c r="CT8" s="1027"/>
      <c r="CU8" s="1027"/>
      <c r="CV8" s="1027"/>
      <c r="CW8" s="1027"/>
      <c r="CX8" s="1027"/>
      <c r="CY8" s="1028"/>
      <c r="CZ8" s="1064">
        <v>48.7</v>
      </c>
      <c r="DA8" s="1064"/>
      <c r="DB8" s="1064"/>
      <c r="DC8" s="1064"/>
      <c r="DD8" s="1032">
        <v>119298</v>
      </c>
      <c r="DE8" s="1027"/>
      <c r="DF8" s="1027"/>
      <c r="DG8" s="1027"/>
      <c r="DH8" s="1027"/>
      <c r="DI8" s="1027"/>
      <c r="DJ8" s="1027"/>
      <c r="DK8" s="1027"/>
      <c r="DL8" s="1027"/>
      <c r="DM8" s="1027"/>
      <c r="DN8" s="1027"/>
      <c r="DO8" s="1027"/>
      <c r="DP8" s="1028"/>
      <c r="DQ8" s="1032">
        <v>1644399</v>
      </c>
      <c r="DR8" s="1027"/>
      <c r="DS8" s="1027"/>
      <c r="DT8" s="1027"/>
      <c r="DU8" s="1027"/>
      <c r="DV8" s="1027"/>
      <c r="DW8" s="1027"/>
      <c r="DX8" s="1027"/>
      <c r="DY8" s="1027"/>
      <c r="DZ8" s="1027"/>
      <c r="EA8" s="1027"/>
      <c r="EB8" s="1027"/>
      <c r="EC8" s="1063"/>
    </row>
    <row r="9" spans="2:143" ht="11.25" customHeight="1" x14ac:dyDescent="0.15">
      <c r="B9" s="1023" t="s">
        <v>229</v>
      </c>
      <c r="C9" s="1024"/>
      <c r="D9" s="1024"/>
      <c r="E9" s="1024"/>
      <c r="F9" s="1024"/>
      <c r="G9" s="1024"/>
      <c r="H9" s="1024"/>
      <c r="I9" s="1024"/>
      <c r="J9" s="1024"/>
      <c r="K9" s="1024"/>
      <c r="L9" s="1024"/>
      <c r="M9" s="1024"/>
      <c r="N9" s="1024"/>
      <c r="O9" s="1024"/>
      <c r="P9" s="1024"/>
      <c r="Q9" s="1025"/>
      <c r="R9" s="1026">
        <v>7713</v>
      </c>
      <c r="S9" s="1027"/>
      <c r="T9" s="1027"/>
      <c r="U9" s="1027"/>
      <c r="V9" s="1027"/>
      <c r="W9" s="1027"/>
      <c r="X9" s="1027"/>
      <c r="Y9" s="1028"/>
      <c r="Z9" s="1064">
        <v>0.1</v>
      </c>
      <c r="AA9" s="1064"/>
      <c r="AB9" s="1064"/>
      <c r="AC9" s="1064"/>
      <c r="AD9" s="1065">
        <v>7713</v>
      </c>
      <c r="AE9" s="1065"/>
      <c r="AF9" s="1065"/>
      <c r="AG9" s="1065"/>
      <c r="AH9" s="1065"/>
      <c r="AI9" s="1065"/>
      <c r="AJ9" s="1065"/>
      <c r="AK9" s="1065"/>
      <c r="AL9" s="1029">
        <v>0.2</v>
      </c>
      <c r="AM9" s="1030"/>
      <c r="AN9" s="1030"/>
      <c r="AO9" s="1066"/>
      <c r="AP9" s="1023" t="s">
        <v>230</v>
      </c>
      <c r="AQ9" s="1024"/>
      <c r="AR9" s="1024"/>
      <c r="AS9" s="1024"/>
      <c r="AT9" s="1024"/>
      <c r="AU9" s="1024"/>
      <c r="AV9" s="1024"/>
      <c r="AW9" s="1024"/>
      <c r="AX9" s="1024"/>
      <c r="AY9" s="1024"/>
      <c r="AZ9" s="1024"/>
      <c r="BA9" s="1024"/>
      <c r="BB9" s="1024"/>
      <c r="BC9" s="1024"/>
      <c r="BD9" s="1024"/>
      <c r="BE9" s="1024"/>
      <c r="BF9" s="1025"/>
      <c r="BG9" s="1026">
        <v>448910</v>
      </c>
      <c r="BH9" s="1027"/>
      <c r="BI9" s="1027"/>
      <c r="BJ9" s="1027"/>
      <c r="BK9" s="1027"/>
      <c r="BL9" s="1027"/>
      <c r="BM9" s="1027"/>
      <c r="BN9" s="1028"/>
      <c r="BO9" s="1064">
        <v>37</v>
      </c>
      <c r="BP9" s="1064"/>
      <c r="BQ9" s="1064"/>
      <c r="BR9" s="1064"/>
      <c r="BS9" s="1065" t="s">
        <v>121</v>
      </c>
      <c r="BT9" s="1065"/>
      <c r="BU9" s="1065"/>
      <c r="BV9" s="1065"/>
      <c r="BW9" s="1065"/>
      <c r="BX9" s="1065"/>
      <c r="BY9" s="1065"/>
      <c r="BZ9" s="1065"/>
      <c r="CA9" s="1065"/>
      <c r="CB9" s="1105"/>
      <c r="CD9" s="1023" t="s">
        <v>231</v>
      </c>
      <c r="CE9" s="1024"/>
      <c r="CF9" s="1024"/>
      <c r="CG9" s="1024"/>
      <c r="CH9" s="1024"/>
      <c r="CI9" s="1024"/>
      <c r="CJ9" s="1024"/>
      <c r="CK9" s="1024"/>
      <c r="CL9" s="1024"/>
      <c r="CM9" s="1024"/>
      <c r="CN9" s="1024"/>
      <c r="CO9" s="1024"/>
      <c r="CP9" s="1024"/>
      <c r="CQ9" s="1025"/>
      <c r="CR9" s="1026">
        <v>547286</v>
      </c>
      <c r="CS9" s="1027"/>
      <c r="CT9" s="1027"/>
      <c r="CU9" s="1027"/>
      <c r="CV9" s="1027"/>
      <c r="CW9" s="1027"/>
      <c r="CX9" s="1027"/>
      <c r="CY9" s="1028"/>
      <c r="CZ9" s="1064">
        <v>8.6999999999999993</v>
      </c>
      <c r="DA9" s="1064"/>
      <c r="DB9" s="1064"/>
      <c r="DC9" s="1064"/>
      <c r="DD9" s="1032">
        <v>12544</v>
      </c>
      <c r="DE9" s="1027"/>
      <c r="DF9" s="1027"/>
      <c r="DG9" s="1027"/>
      <c r="DH9" s="1027"/>
      <c r="DI9" s="1027"/>
      <c r="DJ9" s="1027"/>
      <c r="DK9" s="1027"/>
      <c r="DL9" s="1027"/>
      <c r="DM9" s="1027"/>
      <c r="DN9" s="1027"/>
      <c r="DO9" s="1027"/>
      <c r="DP9" s="1028"/>
      <c r="DQ9" s="1032">
        <v>437826</v>
      </c>
      <c r="DR9" s="1027"/>
      <c r="DS9" s="1027"/>
      <c r="DT9" s="1027"/>
      <c r="DU9" s="1027"/>
      <c r="DV9" s="1027"/>
      <c r="DW9" s="1027"/>
      <c r="DX9" s="1027"/>
      <c r="DY9" s="1027"/>
      <c r="DZ9" s="1027"/>
      <c r="EA9" s="1027"/>
      <c r="EB9" s="1027"/>
      <c r="EC9" s="1063"/>
    </row>
    <row r="10" spans="2:143" ht="11.25" customHeight="1" x14ac:dyDescent="0.15">
      <c r="B10" s="1023" t="s">
        <v>232</v>
      </c>
      <c r="C10" s="1024"/>
      <c r="D10" s="1024"/>
      <c r="E10" s="1024"/>
      <c r="F10" s="1024"/>
      <c r="G10" s="1024"/>
      <c r="H10" s="1024"/>
      <c r="I10" s="1024"/>
      <c r="J10" s="1024"/>
      <c r="K10" s="1024"/>
      <c r="L10" s="1024"/>
      <c r="M10" s="1024"/>
      <c r="N10" s="1024"/>
      <c r="O10" s="1024"/>
      <c r="P10" s="1024"/>
      <c r="Q10" s="1025"/>
      <c r="R10" s="1026" t="s">
        <v>121</v>
      </c>
      <c r="S10" s="1027"/>
      <c r="T10" s="1027"/>
      <c r="U10" s="1027"/>
      <c r="V10" s="1027"/>
      <c r="W10" s="1027"/>
      <c r="X10" s="1027"/>
      <c r="Y10" s="1028"/>
      <c r="Z10" s="1064" t="s">
        <v>121</v>
      </c>
      <c r="AA10" s="1064"/>
      <c r="AB10" s="1064"/>
      <c r="AC10" s="1064"/>
      <c r="AD10" s="1065" t="s">
        <v>121</v>
      </c>
      <c r="AE10" s="1065"/>
      <c r="AF10" s="1065"/>
      <c r="AG10" s="1065"/>
      <c r="AH10" s="1065"/>
      <c r="AI10" s="1065"/>
      <c r="AJ10" s="1065"/>
      <c r="AK10" s="1065"/>
      <c r="AL10" s="1029" t="s">
        <v>121</v>
      </c>
      <c r="AM10" s="1030"/>
      <c r="AN10" s="1030"/>
      <c r="AO10" s="1066"/>
      <c r="AP10" s="1023" t="s">
        <v>233</v>
      </c>
      <c r="AQ10" s="1024"/>
      <c r="AR10" s="1024"/>
      <c r="AS10" s="1024"/>
      <c r="AT10" s="1024"/>
      <c r="AU10" s="1024"/>
      <c r="AV10" s="1024"/>
      <c r="AW10" s="1024"/>
      <c r="AX10" s="1024"/>
      <c r="AY10" s="1024"/>
      <c r="AZ10" s="1024"/>
      <c r="BA10" s="1024"/>
      <c r="BB10" s="1024"/>
      <c r="BC10" s="1024"/>
      <c r="BD10" s="1024"/>
      <c r="BE10" s="1024"/>
      <c r="BF10" s="1025"/>
      <c r="BG10" s="1026">
        <v>23400</v>
      </c>
      <c r="BH10" s="1027"/>
      <c r="BI10" s="1027"/>
      <c r="BJ10" s="1027"/>
      <c r="BK10" s="1027"/>
      <c r="BL10" s="1027"/>
      <c r="BM10" s="1027"/>
      <c r="BN10" s="1028"/>
      <c r="BO10" s="1064">
        <v>1.9</v>
      </c>
      <c r="BP10" s="1064"/>
      <c r="BQ10" s="1064"/>
      <c r="BR10" s="1064"/>
      <c r="BS10" s="1065" t="s">
        <v>121</v>
      </c>
      <c r="BT10" s="1065"/>
      <c r="BU10" s="1065"/>
      <c r="BV10" s="1065"/>
      <c r="BW10" s="1065"/>
      <c r="BX10" s="1065"/>
      <c r="BY10" s="1065"/>
      <c r="BZ10" s="1065"/>
      <c r="CA10" s="1065"/>
      <c r="CB10" s="1105"/>
      <c r="CD10" s="1023" t="s">
        <v>234</v>
      </c>
      <c r="CE10" s="1024"/>
      <c r="CF10" s="1024"/>
      <c r="CG10" s="1024"/>
      <c r="CH10" s="1024"/>
      <c r="CI10" s="1024"/>
      <c r="CJ10" s="1024"/>
      <c r="CK10" s="1024"/>
      <c r="CL10" s="1024"/>
      <c r="CM10" s="1024"/>
      <c r="CN10" s="1024"/>
      <c r="CO10" s="1024"/>
      <c r="CP10" s="1024"/>
      <c r="CQ10" s="1025"/>
      <c r="CR10" s="1026">
        <v>30195</v>
      </c>
      <c r="CS10" s="1027"/>
      <c r="CT10" s="1027"/>
      <c r="CU10" s="1027"/>
      <c r="CV10" s="1027"/>
      <c r="CW10" s="1027"/>
      <c r="CX10" s="1027"/>
      <c r="CY10" s="1028"/>
      <c r="CZ10" s="1064">
        <v>0.5</v>
      </c>
      <c r="DA10" s="1064"/>
      <c r="DB10" s="1064"/>
      <c r="DC10" s="1064"/>
      <c r="DD10" s="1032" t="s">
        <v>121</v>
      </c>
      <c r="DE10" s="1027"/>
      <c r="DF10" s="1027"/>
      <c r="DG10" s="1027"/>
      <c r="DH10" s="1027"/>
      <c r="DI10" s="1027"/>
      <c r="DJ10" s="1027"/>
      <c r="DK10" s="1027"/>
      <c r="DL10" s="1027"/>
      <c r="DM10" s="1027"/>
      <c r="DN10" s="1027"/>
      <c r="DO10" s="1027"/>
      <c r="DP10" s="1028"/>
      <c r="DQ10" s="1032">
        <v>30105</v>
      </c>
      <c r="DR10" s="1027"/>
      <c r="DS10" s="1027"/>
      <c r="DT10" s="1027"/>
      <c r="DU10" s="1027"/>
      <c r="DV10" s="1027"/>
      <c r="DW10" s="1027"/>
      <c r="DX10" s="1027"/>
      <c r="DY10" s="1027"/>
      <c r="DZ10" s="1027"/>
      <c r="EA10" s="1027"/>
      <c r="EB10" s="1027"/>
      <c r="EC10" s="1063"/>
    </row>
    <row r="11" spans="2:143" ht="11.25" customHeight="1" x14ac:dyDescent="0.15">
      <c r="B11" s="1023" t="s">
        <v>235</v>
      </c>
      <c r="C11" s="1024"/>
      <c r="D11" s="1024"/>
      <c r="E11" s="1024"/>
      <c r="F11" s="1024"/>
      <c r="G11" s="1024"/>
      <c r="H11" s="1024"/>
      <c r="I11" s="1024"/>
      <c r="J11" s="1024"/>
      <c r="K11" s="1024"/>
      <c r="L11" s="1024"/>
      <c r="M11" s="1024"/>
      <c r="N11" s="1024"/>
      <c r="O11" s="1024"/>
      <c r="P11" s="1024"/>
      <c r="Q11" s="1025"/>
      <c r="R11" s="1026">
        <v>283836</v>
      </c>
      <c r="S11" s="1027"/>
      <c r="T11" s="1027"/>
      <c r="U11" s="1027"/>
      <c r="V11" s="1027"/>
      <c r="W11" s="1027"/>
      <c r="X11" s="1027"/>
      <c r="Y11" s="1028"/>
      <c r="Z11" s="1029">
        <v>4.3</v>
      </c>
      <c r="AA11" s="1030"/>
      <c r="AB11" s="1030"/>
      <c r="AC11" s="1031"/>
      <c r="AD11" s="1032">
        <v>283836</v>
      </c>
      <c r="AE11" s="1027"/>
      <c r="AF11" s="1027"/>
      <c r="AG11" s="1027"/>
      <c r="AH11" s="1027"/>
      <c r="AI11" s="1027"/>
      <c r="AJ11" s="1027"/>
      <c r="AK11" s="1028"/>
      <c r="AL11" s="1029">
        <v>7.8</v>
      </c>
      <c r="AM11" s="1030"/>
      <c r="AN11" s="1030"/>
      <c r="AO11" s="1066"/>
      <c r="AP11" s="1023" t="s">
        <v>236</v>
      </c>
      <c r="AQ11" s="1024"/>
      <c r="AR11" s="1024"/>
      <c r="AS11" s="1024"/>
      <c r="AT11" s="1024"/>
      <c r="AU11" s="1024"/>
      <c r="AV11" s="1024"/>
      <c r="AW11" s="1024"/>
      <c r="AX11" s="1024"/>
      <c r="AY11" s="1024"/>
      <c r="AZ11" s="1024"/>
      <c r="BA11" s="1024"/>
      <c r="BB11" s="1024"/>
      <c r="BC11" s="1024"/>
      <c r="BD11" s="1024"/>
      <c r="BE11" s="1024"/>
      <c r="BF11" s="1025"/>
      <c r="BG11" s="1026">
        <v>32143</v>
      </c>
      <c r="BH11" s="1027"/>
      <c r="BI11" s="1027"/>
      <c r="BJ11" s="1027"/>
      <c r="BK11" s="1027"/>
      <c r="BL11" s="1027"/>
      <c r="BM11" s="1027"/>
      <c r="BN11" s="1028"/>
      <c r="BO11" s="1064">
        <v>2.7</v>
      </c>
      <c r="BP11" s="1064"/>
      <c r="BQ11" s="1064"/>
      <c r="BR11" s="1064"/>
      <c r="BS11" s="1065" t="s">
        <v>121</v>
      </c>
      <c r="BT11" s="1065"/>
      <c r="BU11" s="1065"/>
      <c r="BV11" s="1065"/>
      <c r="BW11" s="1065"/>
      <c r="BX11" s="1065"/>
      <c r="BY11" s="1065"/>
      <c r="BZ11" s="1065"/>
      <c r="CA11" s="1065"/>
      <c r="CB11" s="1105"/>
      <c r="CD11" s="1023" t="s">
        <v>237</v>
      </c>
      <c r="CE11" s="1024"/>
      <c r="CF11" s="1024"/>
      <c r="CG11" s="1024"/>
      <c r="CH11" s="1024"/>
      <c r="CI11" s="1024"/>
      <c r="CJ11" s="1024"/>
      <c r="CK11" s="1024"/>
      <c r="CL11" s="1024"/>
      <c r="CM11" s="1024"/>
      <c r="CN11" s="1024"/>
      <c r="CO11" s="1024"/>
      <c r="CP11" s="1024"/>
      <c r="CQ11" s="1025"/>
      <c r="CR11" s="1026">
        <v>126330</v>
      </c>
      <c r="CS11" s="1027"/>
      <c r="CT11" s="1027"/>
      <c r="CU11" s="1027"/>
      <c r="CV11" s="1027"/>
      <c r="CW11" s="1027"/>
      <c r="CX11" s="1027"/>
      <c r="CY11" s="1028"/>
      <c r="CZ11" s="1064">
        <v>2</v>
      </c>
      <c r="DA11" s="1064"/>
      <c r="DB11" s="1064"/>
      <c r="DC11" s="1064"/>
      <c r="DD11" s="1032">
        <v>55540</v>
      </c>
      <c r="DE11" s="1027"/>
      <c r="DF11" s="1027"/>
      <c r="DG11" s="1027"/>
      <c r="DH11" s="1027"/>
      <c r="DI11" s="1027"/>
      <c r="DJ11" s="1027"/>
      <c r="DK11" s="1027"/>
      <c r="DL11" s="1027"/>
      <c r="DM11" s="1027"/>
      <c r="DN11" s="1027"/>
      <c r="DO11" s="1027"/>
      <c r="DP11" s="1028"/>
      <c r="DQ11" s="1032">
        <v>61626</v>
      </c>
      <c r="DR11" s="1027"/>
      <c r="DS11" s="1027"/>
      <c r="DT11" s="1027"/>
      <c r="DU11" s="1027"/>
      <c r="DV11" s="1027"/>
      <c r="DW11" s="1027"/>
      <c r="DX11" s="1027"/>
      <c r="DY11" s="1027"/>
      <c r="DZ11" s="1027"/>
      <c r="EA11" s="1027"/>
      <c r="EB11" s="1027"/>
      <c r="EC11" s="1063"/>
    </row>
    <row r="12" spans="2:143" ht="11.25" customHeight="1" x14ac:dyDescent="0.15">
      <c r="B12" s="1023" t="s">
        <v>238</v>
      </c>
      <c r="C12" s="1024"/>
      <c r="D12" s="1024"/>
      <c r="E12" s="1024"/>
      <c r="F12" s="1024"/>
      <c r="G12" s="1024"/>
      <c r="H12" s="1024"/>
      <c r="I12" s="1024"/>
      <c r="J12" s="1024"/>
      <c r="K12" s="1024"/>
      <c r="L12" s="1024"/>
      <c r="M12" s="1024"/>
      <c r="N12" s="1024"/>
      <c r="O12" s="1024"/>
      <c r="P12" s="1024"/>
      <c r="Q12" s="1025"/>
      <c r="R12" s="1026">
        <v>18725</v>
      </c>
      <c r="S12" s="1027"/>
      <c r="T12" s="1027"/>
      <c r="U12" s="1027"/>
      <c r="V12" s="1027"/>
      <c r="W12" s="1027"/>
      <c r="X12" s="1027"/>
      <c r="Y12" s="1028"/>
      <c r="Z12" s="1064">
        <v>0.3</v>
      </c>
      <c r="AA12" s="1064"/>
      <c r="AB12" s="1064"/>
      <c r="AC12" s="1064"/>
      <c r="AD12" s="1065">
        <v>18725</v>
      </c>
      <c r="AE12" s="1065"/>
      <c r="AF12" s="1065"/>
      <c r="AG12" s="1065"/>
      <c r="AH12" s="1065"/>
      <c r="AI12" s="1065"/>
      <c r="AJ12" s="1065"/>
      <c r="AK12" s="1065"/>
      <c r="AL12" s="1029">
        <v>0.5</v>
      </c>
      <c r="AM12" s="1030"/>
      <c r="AN12" s="1030"/>
      <c r="AO12" s="1066"/>
      <c r="AP12" s="1023" t="s">
        <v>239</v>
      </c>
      <c r="AQ12" s="1024"/>
      <c r="AR12" s="1024"/>
      <c r="AS12" s="1024"/>
      <c r="AT12" s="1024"/>
      <c r="AU12" s="1024"/>
      <c r="AV12" s="1024"/>
      <c r="AW12" s="1024"/>
      <c r="AX12" s="1024"/>
      <c r="AY12" s="1024"/>
      <c r="AZ12" s="1024"/>
      <c r="BA12" s="1024"/>
      <c r="BB12" s="1024"/>
      <c r="BC12" s="1024"/>
      <c r="BD12" s="1024"/>
      <c r="BE12" s="1024"/>
      <c r="BF12" s="1025"/>
      <c r="BG12" s="1026">
        <v>501147</v>
      </c>
      <c r="BH12" s="1027"/>
      <c r="BI12" s="1027"/>
      <c r="BJ12" s="1027"/>
      <c r="BK12" s="1027"/>
      <c r="BL12" s="1027"/>
      <c r="BM12" s="1027"/>
      <c r="BN12" s="1028"/>
      <c r="BO12" s="1064">
        <v>41.3</v>
      </c>
      <c r="BP12" s="1064"/>
      <c r="BQ12" s="1064"/>
      <c r="BR12" s="1064"/>
      <c r="BS12" s="1065" t="s">
        <v>121</v>
      </c>
      <c r="BT12" s="1065"/>
      <c r="BU12" s="1065"/>
      <c r="BV12" s="1065"/>
      <c r="BW12" s="1065"/>
      <c r="BX12" s="1065"/>
      <c r="BY12" s="1065"/>
      <c r="BZ12" s="1065"/>
      <c r="CA12" s="1065"/>
      <c r="CB12" s="1105"/>
      <c r="CD12" s="1023" t="s">
        <v>240</v>
      </c>
      <c r="CE12" s="1024"/>
      <c r="CF12" s="1024"/>
      <c r="CG12" s="1024"/>
      <c r="CH12" s="1024"/>
      <c r="CI12" s="1024"/>
      <c r="CJ12" s="1024"/>
      <c r="CK12" s="1024"/>
      <c r="CL12" s="1024"/>
      <c r="CM12" s="1024"/>
      <c r="CN12" s="1024"/>
      <c r="CO12" s="1024"/>
      <c r="CP12" s="1024"/>
      <c r="CQ12" s="1025"/>
      <c r="CR12" s="1026">
        <v>41386</v>
      </c>
      <c r="CS12" s="1027"/>
      <c r="CT12" s="1027"/>
      <c r="CU12" s="1027"/>
      <c r="CV12" s="1027"/>
      <c r="CW12" s="1027"/>
      <c r="CX12" s="1027"/>
      <c r="CY12" s="1028"/>
      <c r="CZ12" s="1064">
        <v>0.7</v>
      </c>
      <c r="DA12" s="1064"/>
      <c r="DB12" s="1064"/>
      <c r="DC12" s="1064"/>
      <c r="DD12" s="1032" t="s">
        <v>121</v>
      </c>
      <c r="DE12" s="1027"/>
      <c r="DF12" s="1027"/>
      <c r="DG12" s="1027"/>
      <c r="DH12" s="1027"/>
      <c r="DI12" s="1027"/>
      <c r="DJ12" s="1027"/>
      <c r="DK12" s="1027"/>
      <c r="DL12" s="1027"/>
      <c r="DM12" s="1027"/>
      <c r="DN12" s="1027"/>
      <c r="DO12" s="1027"/>
      <c r="DP12" s="1028"/>
      <c r="DQ12" s="1032">
        <v>40885</v>
      </c>
      <c r="DR12" s="1027"/>
      <c r="DS12" s="1027"/>
      <c r="DT12" s="1027"/>
      <c r="DU12" s="1027"/>
      <c r="DV12" s="1027"/>
      <c r="DW12" s="1027"/>
      <c r="DX12" s="1027"/>
      <c r="DY12" s="1027"/>
      <c r="DZ12" s="1027"/>
      <c r="EA12" s="1027"/>
      <c r="EB12" s="1027"/>
      <c r="EC12" s="1063"/>
    </row>
    <row r="13" spans="2:143" ht="11.25" customHeight="1" x14ac:dyDescent="0.15">
      <c r="B13" s="1023" t="s">
        <v>241</v>
      </c>
      <c r="C13" s="1024"/>
      <c r="D13" s="1024"/>
      <c r="E13" s="1024"/>
      <c r="F13" s="1024"/>
      <c r="G13" s="1024"/>
      <c r="H13" s="1024"/>
      <c r="I13" s="1024"/>
      <c r="J13" s="1024"/>
      <c r="K13" s="1024"/>
      <c r="L13" s="1024"/>
      <c r="M13" s="1024"/>
      <c r="N13" s="1024"/>
      <c r="O13" s="1024"/>
      <c r="P13" s="1024"/>
      <c r="Q13" s="1025"/>
      <c r="R13" s="1026" t="s">
        <v>121</v>
      </c>
      <c r="S13" s="1027"/>
      <c r="T13" s="1027"/>
      <c r="U13" s="1027"/>
      <c r="V13" s="1027"/>
      <c r="W13" s="1027"/>
      <c r="X13" s="1027"/>
      <c r="Y13" s="1028"/>
      <c r="Z13" s="1064" t="s">
        <v>121</v>
      </c>
      <c r="AA13" s="1064"/>
      <c r="AB13" s="1064"/>
      <c r="AC13" s="1064"/>
      <c r="AD13" s="1065" t="s">
        <v>121</v>
      </c>
      <c r="AE13" s="1065"/>
      <c r="AF13" s="1065"/>
      <c r="AG13" s="1065"/>
      <c r="AH13" s="1065"/>
      <c r="AI13" s="1065"/>
      <c r="AJ13" s="1065"/>
      <c r="AK13" s="1065"/>
      <c r="AL13" s="1029" t="s">
        <v>121</v>
      </c>
      <c r="AM13" s="1030"/>
      <c r="AN13" s="1030"/>
      <c r="AO13" s="1066"/>
      <c r="AP13" s="1023" t="s">
        <v>242</v>
      </c>
      <c r="AQ13" s="1024"/>
      <c r="AR13" s="1024"/>
      <c r="AS13" s="1024"/>
      <c r="AT13" s="1024"/>
      <c r="AU13" s="1024"/>
      <c r="AV13" s="1024"/>
      <c r="AW13" s="1024"/>
      <c r="AX13" s="1024"/>
      <c r="AY13" s="1024"/>
      <c r="AZ13" s="1024"/>
      <c r="BA13" s="1024"/>
      <c r="BB13" s="1024"/>
      <c r="BC13" s="1024"/>
      <c r="BD13" s="1024"/>
      <c r="BE13" s="1024"/>
      <c r="BF13" s="1025"/>
      <c r="BG13" s="1026">
        <v>493468</v>
      </c>
      <c r="BH13" s="1027"/>
      <c r="BI13" s="1027"/>
      <c r="BJ13" s="1027"/>
      <c r="BK13" s="1027"/>
      <c r="BL13" s="1027"/>
      <c r="BM13" s="1027"/>
      <c r="BN13" s="1028"/>
      <c r="BO13" s="1064">
        <v>40.700000000000003</v>
      </c>
      <c r="BP13" s="1064"/>
      <c r="BQ13" s="1064"/>
      <c r="BR13" s="1064"/>
      <c r="BS13" s="1065" t="s">
        <v>121</v>
      </c>
      <c r="BT13" s="1065"/>
      <c r="BU13" s="1065"/>
      <c r="BV13" s="1065"/>
      <c r="BW13" s="1065"/>
      <c r="BX13" s="1065"/>
      <c r="BY13" s="1065"/>
      <c r="BZ13" s="1065"/>
      <c r="CA13" s="1065"/>
      <c r="CB13" s="1105"/>
      <c r="CD13" s="1023" t="s">
        <v>243</v>
      </c>
      <c r="CE13" s="1024"/>
      <c r="CF13" s="1024"/>
      <c r="CG13" s="1024"/>
      <c r="CH13" s="1024"/>
      <c r="CI13" s="1024"/>
      <c r="CJ13" s="1024"/>
      <c r="CK13" s="1024"/>
      <c r="CL13" s="1024"/>
      <c r="CM13" s="1024"/>
      <c r="CN13" s="1024"/>
      <c r="CO13" s="1024"/>
      <c r="CP13" s="1024"/>
      <c r="CQ13" s="1025"/>
      <c r="CR13" s="1026">
        <v>229889</v>
      </c>
      <c r="CS13" s="1027"/>
      <c r="CT13" s="1027"/>
      <c r="CU13" s="1027"/>
      <c r="CV13" s="1027"/>
      <c r="CW13" s="1027"/>
      <c r="CX13" s="1027"/>
      <c r="CY13" s="1028"/>
      <c r="CZ13" s="1064">
        <v>3.7</v>
      </c>
      <c r="DA13" s="1064"/>
      <c r="DB13" s="1064"/>
      <c r="DC13" s="1064"/>
      <c r="DD13" s="1032">
        <v>155181</v>
      </c>
      <c r="DE13" s="1027"/>
      <c r="DF13" s="1027"/>
      <c r="DG13" s="1027"/>
      <c r="DH13" s="1027"/>
      <c r="DI13" s="1027"/>
      <c r="DJ13" s="1027"/>
      <c r="DK13" s="1027"/>
      <c r="DL13" s="1027"/>
      <c r="DM13" s="1027"/>
      <c r="DN13" s="1027"/>
      <c r="DO13" s="1027"/>
      <c r="DP13" s="1028"/>
      <c r="DQ13" s="1032">
        <v>97195</v>
      </c>
      <c r="DR13" s="1027"/>
      <c r="DS13" s="1027"/>
      <c r="DT13" s="1027"/>
      <c r="DU13" s="1027"/>
      <c r="DV13" s="1027"/>
      <c r="DW13" s="1027"/>
      <c r="DX13" s="1027"/>
      <c r="DY13" s="1027"/>
      <c r="DZ13" s="1027"/>
      <c r="EA13" s="1027"/>
      <c r="EB13" s="1027"/>
      <c r="EC13" s="1063"/>
    </row>
    <row r="14" spans="2:143" ht="11.25" customHeight="1" x14ac:dyDescent="0.15">
      <c r="B14" s="1023" t="s">
        <v>244</v>
      </c>
      <c r="C14" s="1024"/>
      <c r="D14" s="1024"/>
      <c r="E14" s="1024"/>
      <c r="F14" s="1024"/>
      <c r="G14" s="1024"/>
      <c r="H14" s="1024"/>
      <c r="I14" s="1024"/>
      <c r="J14" s="1024"/>
      <c r="K14" s="1024"/>
      <c r="L14" s="1024"/>
      <c r="M14" s="1024"/>
      <c r="N14" s="1024"/>
      <c r="O14" s="1024"/>
      <c r="P14" s="1024"/>
      <c r="Q14" s="1025"/>
      <c r="R14" s="1026">
        <v>567</v>
      </c>
      <c r="S14" s="1027"/>
      <c r="T14" s="1027"/>
      <c r="U14" s="1027"/>
      <c r="V14" s="1027"/>
      <c r="W14" s="1027"/>
      <c r="X14" s="1027"/>
      <c r="Y14" s="1028"/>
      <c r="Z14" s="1064">
        <v>0</v>
      </c>
      <c r="AA14" s="1064"/>
      <c r="AB14" s="1064"/>
      <c r="AC14" s="1064"/>
      <c r="AD14" s="1065">
        <v>567</v>
      </c>
      <c r="AE14" s="1065"/>
      <c r="AF14" s="1065"/>
      <c r="AG14" s="1065"/>
      <c r="AH14" s="1065"/>
      <c r="AI14" s="1065"/>
      <c r="AJ14" s="1065"/>
      <c r="AK14" s="1065"/>
      <c r="AL14" s="1029">
        <v>0</v>
      </c>
      <c r="AM14" s="1030"/>
      <c r="AN14" s="1030"/>
      <c r="AO14" s="1066"/>
      <c r="AP14" s="1023" t="s">
        <v>245</v>
      </c>
      <c r="AQ14" s="1024"/>
      <c r="AR14" s="1024"/>
      <c r="AS14" s="1024"/>
      <c r="AT14" s="1024"/>
      <c r="AU14" s="1024"/>
      <c r="AV14" s="1024"/>
      <c r="AW14" s="1024"/>
      <c r="AX14" s="1024"/>
      <c r="AY14" s="1024"/>
      <c r="AZ14" s="1024"/>
      <c r="BA14" s="1024"/>
      <c r="BB14" s="1024"/>
      <c r="BC14" s="1024"/>
      <c r="BD14" s="1024"/>
      <c r="BE14" s="1024"/>
      <c r="BF14" s="1025"/>
      <c r="BG14" s="1026">
        <v>47454</v>
      </c>
      <c r="BH14" s="1027"/>
      <c r="BI14" s="1027"/>
      <c r="BJ14" s="1027"/>
      <c r="BK14" s="1027"/>
      <c r="BL14" s="1027"/>
      <c r="BM14" s="1027"/>
      <c r="BN14" s="1028"/>
      <c r="BO14" s="1064">
        <v>3.9</v>
      </c>
      <c r="BP14" s="1064"/>
      <c r="BQ14" s="1064"/>
      <c r="BR14" s="1064"/>
      <c r="BS14" s="1065" t="s">
        <v>121</v>
      </c>
      <c r="BT14" s="1065"/>
      <c r="BU14" s="1065"/>
      <c r="BV14" s="1065"/>
      <c r="BW14" s="1065"/>
      <c r="BX14" s="1065"/>
      <c r="BY14" s="1065"/>
      <c r="BZ14" s="1065"/>
      <c r="CA14" s="1065"/>
      <c r="CB14" s="1105"/>
      <c r="CD14" s="1023" t="s">
        <v>246</v>
      </c>
      <c r="CE14" s="1024"/>
      <c r="CF14" s="1024"/>
      <c r="CG14" s="1024"/>
      <c r="CH14" s="1024"/>
      <c r="CI14" s="1024"/>
      <c r="CJ14" s="1024"/>
      <c r="CK14" s="1024"/>
      <c r="CL14" s="1024"/>
      <c r="CM14" s="1024"/>
      <c r="CN14" s="1024"/>
      <c r="CO14" s="1024"/>
      <c r="CP14" s="1024"/>
      <c r="CQ14" s="1025"/>
      <c r="CR14" s="1026">
        <v>274795</v>
      </c>
      <c r="CS14" s="1027"/>
      <c r="CT14" s="1027"/>
      <c r="CU14" s="1027"/>
      <c r="CV14" s="1027"/>
      <c r="CW14" s="1027"/>
      <c r="CX14" s="1027"/>
      <c r="CY14" s="1028"/>
      <c r="CZ14" s="1064">
        <v>4.4000000000000004</v>
      </c>
      <c r="DA14" s="1064"/>
      <c r="DB14" s="1064"/>
      <c r="DC14" s="1064"/>
      <c r="DD14" s="1032">
        <v>622</v>
      </c>
      <c r="DE14" s="1027"/>
      <c r="DF14" s="1027"/>
      <c r="DG14" s="1027"/>
      <c r="DH14" s="1027"/>
      <c r="DI14" s="1027"/>
      <c r="DJ14" s="1027"/>
      <c r="DK14" s="1027"/>
      <c r="DL14" s="1027"/>
      <c r="DM14" s="1027"/>
      <c r="DN14" s="1027"/>
      <c r="DO14" s="1027"/>
      <c r="DP14" s="1028"/>
      <c r="DQ14" s="1032">
        <v>268093</v>
      </c>
      <c r="DR14" s="1027"/>
      <c r="DS14" s="1027"/>
      <c r="DT14" s="1027"/>
      <c r="DU14" s="1027"/>
      <c r="DV14" s="1027"/>
      <c r="DW14" s="1027"/>
      <c r="DX14" s="1027"/>
      <c r="DY14" s="1027"/>
      <c r="DZ14" s="1027"/>
      <c r="EA14" s="1027"/>
      <c r="EB14" s="1027"/>
      <c r="EC14" s="1063"/>
    </row>
    <row r="15" spans="2:143" ht="11.25" customHeight="1" x14ac:dyDescent="0.15">
      <c r="B15" s="1023" t="s">
        <v>247</v>
      </c>
      <c r="C15" s="1024"/>
      <c r="D15" s="1024"/>
      <c r="E15" s="1024"/>
      <c r="F15" s="1024"/>
      <c r="G15" s="1024"/>
      <c r="H15" s="1024"/>
      <c r="I15" s="1024"/>
      <c r="J15" s="1024"/>
      <c r="K15" s="1024"/>
      <c r="L15" s="1024"/>
      <c r="M15" s="1024"/>
      <c r="N15" s="1024"/>
      <c r="O15" s="1024"/>
      <c r="P15" s="1024"/>
      <c r="Q15" s="1025"/>
      <c r="R15" s="1026" t="s">
        <v>121</v>
      </c>
      <c r="S15" s="1027"/>
      <c r="T15" s="1027"/>
      <c r="U15" s="1027"/>
      <c r="V15" s="1027"/>
      <c r="W15" s="1027"/>
      <c r="X15" s="1027"/>
      <c r="Y15" s="1028"/>
      <c r="Z15" s="1064" t="s">
        <v>121</v>
      </c>
      <c r="AA15" s="1064"/>
      <c r="AB15" s="1064"/>
      <c r="AC15" s="1064"/>
      <c r="AD15" s="1065" t="s">
        <v>121</v>
      </c>
      <c r="AE15" s="1065"/>
      <c r="AF15" s="1065"/>
      <c r="AG15" s="1065"/>
      <c r="AH15" s="1065"/>
      <c r="AI15" s="1065"/>
      <c r="AJ15" s="1065"/>
      <c r="AK15" s="1065"/>
      <c r="AL15" s="1029" t="s">
        <v>121</v>
      </c>
      <c r="AM15" s="1030"/>
      <c r="AN15" s="1030"/>
      <c r="AO15" s="1066"/>
      <c r="AP15" s="1023" t="s">
        <v>248</v>
      </c>
      <c r="AQ15" s="1024"/>
      <c r="AR15" s="1024"/>
      <c r="AS15" s="1024"/>
      <c r="AT15" s="1024"/>
      <c r="AU15" s="1024"/>
      <c r="AV15" s="1024"/>
      <c r="AW15" s="1024"/>
      <c r="AX15" s="1024"/>
      <c r="AY15" s="1024"/>
      <c r="AZ15" s="1024"/>
      <c r="BA15" s="1024"/>
      <c r="BB15" s="1024"/>
      <c r="BC15" s="1024"/>
      <c r="BD15" s="1024"/>
      <c r="BE15" s="1024"/>
      <c r="BF15" s="1025"/>
      <c r="BG15" s="1026">
        <v>137777</v>
      </c>
      <c r="BH15" s="1027"/>
      <c r="BI15" s="1027"/>
      <c r="BJ15" s="1027"/>
      <c r="BK15" s="1027"/>
      <c r="BL15" s="1027"/>
      <c r="BM15" s="1027"/>
      <c r="BN15" s="1028"/>
      <c r="BO15" s="1064">
        <v>11.4</v>
      </c>
      <c r="BP15" s="1064"/>
      <c r="BQ15" s="1064"/>
      <c r="BR15" s="1064"/>
      <c r="BS15" s="1065" t="s">
        <v>121</v>
      </c>
      <c r="BT15" s="1065"/>
      <c r="BU15" s="1065"/>
      <c r="BV15" s="1065"/>
      <c r="BW15" s="1065"/>
      <c r="BX15" s="1065"/>
      <c r="BY15" s="1065"/>
      <c r="BZ15" s="1065"/>
      <c r="CA15" s="1065"/>
      <c r="CB15" s="1105"/>
      <c r="CD15" s="1023" t="s">
        <v>249</v>
      </c>
      <c r="CE15" s="1024"/>
      <c r="CF15" s="1024"/>
      <c r="CG15" s="1024"/>
      <c r="CH15" s="1024"/>
      <c r="CI15" s="1024"/>
      <c r="CJ15" s="1024"/>
      <c r="CK15" s="1024"/>
      <c r="CL15" s="1024"/>
      <c r="CM15" s="1024"/>
      <c r="CN15" s="1024"/>
      <c r="CO15" s="1024"/>
      <c r="CP15" s="1024"/>
      <c r="CQ15" s="1025"/>
      <c r="CR15" s="1026">
        <v>632882</v>
      </c>
      <c r="CS15" s="1027"/>
      <c r="CT15" s="1027"/>
      <c r="CU15" s="1027"/>
      <c r="CV15" s="1027"/>
      <c r="CW15" s="1027"/>
      <c r="CX15" s="1027"/>
      <c r="CY15" s="1028"/>
      <c r="CZ15" s="1064">
        <v>10.1</v>
      </c>
      <c r="DA15" s="1064"/>
      <c r="DB15" s="1064"/>
      <c r="DC15" s="1064"/>
      <c r="DD15" s="1032">
        <v>44652</v>
      </c>
      <c r="DE15" s="1027"/>
      <c r="DF15" s="1027"/>
      <c r="DG15" s="1027"/>
      <c r="DH15" s="1027"/>
      <c r="DI15" s="1027"/>
      <c r="DJ15" s="1027"/>
      <c r="DK15" s="1027"/>
      <c r="DL15" s="1027"/>
      <c r="DM15" s="1027"/>
      <c r="DN15" s="1027"/>
      <c r="DO15" s="1027"/>
      <c r="DP15" s="1028"/>
      <c r="DQ15" s="1032">
        <v>594145</v>
      </c>
      <c r="DR15" s="1027"/>
      <c r="DS15" s="1027"/>
      <c r="DT15" s="1027"/>
      <c r="DU15" s="1027"/>
      <c r="DV15" s="1027"/>
      <c r="DW15" s="1027"/>
      <c r="DX15" s="1027"/>
      <c r="DY15" s="1027"/>
      <c r="DZ15" s="1027"/>
      <c r="EA15" s="1027"/>
      <c r="EB15" s="1027"/>
      <c r="EC15" s="1063"/>
    </row>
    <row r="16" spans="2:143" ht="11.25" customHeight="1" x14ac:dyDescent="0.15">
      <c r="B16" s="1023" t="s">
        <v>250</v>
      </c>
      <c r="C16" s="1024"/>
      <c r="D16" s="1024"/>
      <c r="E16" s="1024"/>
      <c r="F16" s="1024"/>
      <c r="G16" s="1024"/>
      <c r="H16" s="1024"/>
      <c r="I16" s="1024"/>
      <c r="J16" s="1024"/>
      <c r="K16" s="1024"/>
      <c r="L16" s="1024"/>
      <c r="M16" s="1024"/>
      <c r="N16" s="1024"/>
      <c r="O16" s="1024"/>
      <c r="P16" s="1024"/>
      <c r="Q16" s="1025"/>
      <c r="R16" s="1026">
        <v>10094</v>
      </c>
      <c r="S16" s="1027"/>
      <c r="T16" s="1027"/>
      <c r="U16" s="1027"/>
      <c r="V16" s="1027"/>
      <c r="W16" s="1027"/>
      <c r="X16" s="1027"/>
      <c r="Y16" s="1028"/>
      <c r="Z16" s="1064">
        <v>0.2</v>
      </c>
      <c r="AA16" s="1064"/>
      <c r="AB16" s="1064"/>
      <c r="AC16" s="1064"/>
      <c r="AD16" s="1065">
        <v>10094</v>
      </c>
      <c r="AE16" s="1065"/>
      <c r="AF16" s="1065"/>
      <c r="AG16" s="1065"/>
      <c r="AH16" s="1065"/>
      <c r="AI16" s="1065"/>
      <c r="AJ16" s="1065"/>
      <c r="AK16" s="1065"/>
      <c r="AL16" s="1029">
        <v>0.3</v>
      </c>
      <c r="AM16" s="1030"/>
      <c r="AN16" s="1030"/>
      <c r="AO16" s="1066"/>
      <c r="AP16" s="1023" t="s">
        <v>251</v>
      </c>
      <c r="AQ16" s="1024"/>
      <c r="AR16" s="1024"/>
      <c r="AS16" s="1024"/>
      <c r="AT16" s="1024"/>
      <c r="AU16" s="1024"/>
      <c r="AV16" s="1024"/>
      <c r="AW16" s="1024"/>
      <c r="AX16" s="1024"/>
      <c r="AY16" s="1024"/>
      <c r="AZ16" s="1024"/>
      <c r="BA16" s="1024"/>
      <c r="BB16" s="1024"/>
      <c r="BC16" s="1024"/>
      <c r="BD16" s="1024"/>
      <c r="BE16" s="1024"/>
      <c r="BF16" s="1025"/>
      <c r="BG16" s="1026" t="s">
        <v>121</v>
      </c>
      <c r="BH16" s="1027"/>
      <c r="BI16" s="1027"/>
      <c r="BJ16" s="1027"/>
      <c r="BK16" s="1027"/>
      <c r="BL16" s="1027"/>
      <c r="BM16" s="1027"/>
      <c r="BN16" s="1028"/>
      <c r="BO16" s="1064" t="s">
        <v>121</v>
      </c>
      <c r="BP16" s="1064"/>
      <c r="BQ16" s="1064"/>
      <c r="BR16" s="1064"/>
      <c r="BS16" s="1065" t="s">
        <v>121</v>
      </c>
      <c r="BT16" s="1065"/>
      <c r="BU16" s="1065"/>
      <c r="BV16" s="1065"/>
      <c r="BW16" s="1065"/>
      <c r="BX16" s="1065"/>
      <c r="BY16" s="1065"/>
      <c r="BZ16" s="1065"/>
      <c r="CA16" s="1065"/>
      <c r="CB16" s="1105"/>
      <c r="CD16" s="1023" t="s">
        <v>252</v>
      </c>
      <c r="CE16" s="1024"/>
      <c r="CF16" s="1024"/>
      <c r="CG16" s="1024"/>
      <c r="CH16" s="1024"/>
      <c r="CI16" s="1024"/>
      <c r="CJ16" s="1024"/>
      <c r="CK16" s="1024"/>
      <c r="CL16" s="1024"/>
      <c r="CM16" s="1024"/>
      <c r="CN16" s="1024"/>
      <c r="CO16" s="1024"/>
      <c r="CP16" s="1024"/>
      <c r="CQ16" s="1025"/>
      <c r="CR16" s="1026">
        <v>30496</v>
      </c>
      <c r="CS16" s="1027"/>
      <c r="CT16" s="1027"/>
      <c r="CU16" s="1027"/>
      <c r="CV16" s="1027"/>
      <c r="CW16" s="1027"/>
      <c r="CX16" s="1027"/>
      <c r="CY16" s="1028"/>
      <c r="CZ16" s="1064">
        <v>0.5</v>
      </c>
      <c r="DA16" s="1064"/>
      <c r="DB16" s="1064"/>
      <c r="DC16" s="1064"/>
      <c r="DD16" s="1032" t="s">
        <v>121</v>
      </c>
      <c r="DE16" s="1027"/>
      <c r="DF16" s="1027"/>
      <c r="DG16" s="1027"/>
      <c r="DH16" s="1027"/>
      <c r="DI16" s="1027"/>
      <c r="DJ16" s="1027"/>
      <c r="DK16" s="1027"/>
      <c r="DL16" s="1027"/>
      <c r="DM16" s="1027"/>
      <c r="DN16" s="1027"/>
      <c r="DO16" s="1027"/>
      <c r="DP16" s="1028"/>
      <c r="DQ16" s="1032">
        <v>6992</v>
      </c>
      <c r="DR16" s="1027"/>
      <c r="DS16" s="1027"/>
      <c r="DT16" s="1027"/>
      <c r="DU16" s="1027"/>
      <c r="DV16" s="1027"/>
      <c r="DW16" s="1027"/>
      <c r="DX16" s="1027"/>
      <c r="DY16" s="1027"/>
      <c r="DZ16" s="1027"/>
      <c r="EA16" s="1027"/>
      <c r="EB16" s="1027"/>
      <c r="EC16" s="1063"/>
    </row>
    <row r="17" spans="2:133" ht="11.25" customHeight="1" x14ac:dyDescent="0.15">
      <c r="B17" s="1023" t="s">
        <v>253</v>
      </c>
      <c r="C17" s="1024"/>
      <c r="D17" s="1024"/>
      <c r="E17" s="1024"/>
      <c r="F17" s="1024"/>
      <c r="G17" s="1024"/>
      <c r="H17" s="1024"/>
      <c r="I17" s="1024"/>
      <c r="J17" s="1024"/>
      <c r="K17" s="1024"/>
      <c r="L17" s="1024"/>
      <c r="M17" s="1024"/>
      <c r="N17" s="1024"/>
      <c r="O17" s="1024"/>
      <c r="P17" s="1024"/>
      <c r="Q17" s="1025"/>
      <c r="R17" s="1026">
        <v>18356</v>
      </c>
      <c r="S17" s="1027"/>
      <c r="T17" s="1027"/>
      <c r="U17" s="1027"/>
      <c r="V17" s="1027"/>
      <c r="W17" s="1027"/>
      <c r="X17" s="1027"/>
      <c r="Y17" s="1028"/>
      <c r="Z17" s="1064">
        <v>0.3</v>
      </c>
      <c r="AA17" s="1064"/>
      <c r="AB17" s="1064"/>
      <c r="AC17" s="1064"/>
      <c r="AD17" s="1065">
        <v>18356</v>
      </c>
      <c r="AE17" s="1065"/>
      <c r="AF17" s="1065"/>
      <c r="AG17" s="1065"/>
      <c r="AH17" s="1065"/>
      <c r="AI17" s="1065"/>
      <c r="AJ17" s="1065"/>
      <c r="AK17" s="1065"/>
      <c r="AL17" s="1029">
        <v>0.5</v>
      </c>
      <c r="AM17" s="1030"/>
      <c r="AN17" s="1030"/>
      <c r="AO17" s="1066"/>
      <c r="AP17" s="1023" t="s">
        <v>254</v>
      </c>
      <c r="AQ17" s="1024"/>
      <c r="AR17" s="1024"/>
      <c r="AS17" s="1024"/>
      <c r="AT17" s="1024"/>
      <c r="AU17" s="1024"/>
      <c r="AV17" s="1024"/>
      <c r="AW17" s="1024"/>
      <c r="AX17" s="1024"/>
      <c r="AY17" s="1024"/>
      <c r="AZ17" s="1024"/>
      <c r="BA17" s="1024"/>
      <c r="BB17" s="1024"/>
      <c r="BC17" s="1024"/>
      <c r="BD17" s="1024"/>
      <c r="BE17" s="1024"/>
      <c r="BF17" s="1025"/>
      <c r="BG17" s="1026" t="s">
        <v>121</v>
      </c>
      <c r="BH17" s="1027"/>
      <c r="BI17" s="1027"/>
      <c r="BJ17" s="1027"/>
      <c r="BK17" s="1027"/>
      <c r="BL17" s="1027"/>
      <c r="BM17" s="1027"/>
      <c r="BN17" s="1028"/>
      <c r="BO17" s="1064" t="s">
        <v>121</v>
      </c>
      <c r="BP17" s="1064"/>
      <c r="BQ17" s="1064"/>
      <c r="BR17" s="1064"/>
      <c r="BS17" s="1065" t="s">
        <v>121</v>
      </c>
      <c r="BT17" s="1065"/>
      <c r="BU17" s="1065"/>
      <c r="BV17" s="1065"/>
      <c r="BW17" s="1065"/>
      <c r="BX17" s="1065"/>
      <c r="BY17" s="1065"/>
      <c r="BZ17" s="1065"/>
      <c r="CA17" s="1065"/>
      <c r="CB17" s="1105"/>
      <c r="CD17" s="1023" t="s">
        <v>255</v>
      </c>
      <c r="CE17" s="1024"/>
      <c r="CF17" s="1024"/>
      <c r="CG17" s="1024"/>
      <c r="CH17" s="1024"/>
      <c r="CI17" s="1024"/>
      <c r="CJ17" s="1024"/>
      <c r="CK17" s="1024"/>
      <c r="CL17" s="1024"/>
      <c r="CM17" s="1024"/>
      <c r="CN17" s="1024"/>
      <c r="CO17" s="1024"/>
      <c r="CP17" s="1024"/>
      <c r="CQ17" s="1025"/>
      <c r="CR17" s="1026">
        <v>417487</v>
      </c>
      <c r="CS17" s="1027"/>
      <c r="CT17" s="1027"/>
      <c r="CU17" s="1027"/>
      <c r="CV17" s="1027"/>
      <c r="CW17" s="1027"/>
      <c r="CX17" s="1027"/>
      <c r="CY17" s="1028"/>
      <c r="CZ17" s="1064">
        <v>6.7</v>
      </c>
      <c r="DA17" s="1064"/>
      <c r="DB17" s="1064"/>
      <c r="DC17" s="1064"/>
      <c r="DD17" s="1032" t="s">
        <v>121</v>
      </c>
      <c r="DE17" s="1027"/>
      <c r="DF17" s="1027"/>
      <c r="DG17" s="1027"/>
      <c r="DH17" s="1027"/>
      <c r="DI17" s="1027"/>
      <c r="DJ17" s="1027"/>
      <c r="DK17" s="1027"/>
      <c r="DL17" s="1027"/>
      <c r="DM17" s="1027"/>
      <c r="DN17" s="1027"/>
      <c r="DO17" s="1027"/>
      <c r="DP17" s="1028"/>
      <c r="DQ17" s="1032">
        <v>393768</v>
      </c>
      <c r="DR17" s="1027"/>
      <c r="DS17" s="1027"/>
      <c r="DT17" s="1027"/>
      <c r="DU17" s="1027"/>
      <c r="DV17" s="1027"/>
      <c r="DW17" s="1027"/>
      <c r="DX17" s="1027"/>
      <c r="DY17" s="1027"/>
      <c r="DZ17" s="1027"/>
      <c r="EA17" s="1027"/>
      <c r="EB17" s="1027"/>
      <c r="EC17" s="1063"/>
    </row>
    <row r="18" spans="2:133" ht="11.25" customHeight="1" x14ac:dyDescent="0.15">
      <c r="B18" s="1023" t="s">
        <v>256</v>
      </c>
      <c r="C18" s="1024"/>
      <c r="D18" s="1024"/>
      <c r="E18" s="1024"/>
      <c r="F18" s="1024"/>
      <c r="G18" s="1024"/>
      <c r="H18" s="1024"/>
      <c r="I18" s="1024"/>
      <c r="J18" s="1024"/>
      <c r="K18" s="1024"/>
      <c r="L18" s="1024"/>
      <c r="M18" s="1024"/>
      <c r="N18" s="1024"/>
      <c r="O18" s="1024"/>
      <c r="P18" s="1024"/>
      <c r="Q18" s="1025"/>
      <c r="R18" s="1026">
        <v>11739</v>
      </c>
      <c r="S18" s="1027"/>
      <c r="T18" s="1027"/>
      <c r="U18" s="1027"/>
      <c r="V18" s="1027"/>
      <c r="W18" s="1027"/>
      <c r="X18" s="1027"/>
      <c r="Y18" s="1028"/>
      <c r="Z18" s="1064">
        <v>0.2</v>
      </c>
      <c r="AA18" s="1064"/>
      <c r="AB18" s="1064"/>
      <c r="AC18" s="1064"/>
      <c r="AD18" s="1065">
        <v>11739</v>
      </c>
      <c r="AE18" s="1065"/>
      <c r="AF18" s="1065"/>
      <c r="AG18" s="1065"/>
      <c r="AH18" s="1065"/>
      <c r="AI18" s="1065"/>
      <c r="AJ18" s="1065"/>
      <c r="AK18" s="1065"/>
      <c r="AL18" s="1029">
        <v>0.3</v>
      </c>
      <c r="AM18" s="1030"/>
      <c r="AN18" s="1030"/>
      <c r="AO18" s="1066"/>
      <c r="AP18" s="1023" t="s">
        <v>257</v>
      </c>
      <c r="AQ18" s="1024"/>
      <c r="AR18" s="1024"/>
      <c r="AS18" s="1024"/>
      <c r="AT18" s="1024"/>
      <c r="AU18" s="1024"/>
      <c r="AV18" s="1024"/>
      <c r="AW18" s="1024"/>
      <c r="AX18" s="1024"/>
      <c r="AY18" s="1024"/>
      <c r="AZ18" s="1024"/>
      <c r="BA18" s="1024"/>
      <c r="BB18" s="1024"/>
      <c r="BC18" s="1024"/>
      <c r="BD18" s="1024"/>
      <c r="BE18" s="1024"/>
      <c r="BF18" s="1025"/>
      <c r="BG18" s="1026" t="s">
        <v>121</v>
      </c>
      <c r="BH18" s="1027"/>
      <c r="BI18" s="1027"/>
      <c r="BJ18" s="1027"/>
      <c r="BK18" s="1027"/>
      <c r="BL18" s="1027"/>
      <c r="BM18" s="1027"/>
      <c r="BN18" s="1028"/>
      <c r="BO18" s="1064" t="s">
        <v>121</v>
      </c>
      <c r="BP18" s="1064"/>
      <c r="BQ18" s="1064"/>
      <c r="BR18" s="1064"/>
      <c r="BS18" s="1065" t="s">
        <v>121</v>
      </c>
      <c r="BT18" s="1065"/>
      <c r="BU18" s="1065"/>
      <c r="BV18" s="1065"/>
      <c r="BW18" s="1065"/>
      <c r="BX18" s="1065"/>
      <c r="BY18" s="1065"/>
      <c r="BZ18" s="1065"/>
      <c r="CA18" s="1065"/>
      <c r="CB18" s="1105"/>
      <c r="CD18" s="1023" t="s">
        <v>258</v>
      </c>
      <c r="CE18" s="1024"/>
      <c r="CF18" s="1024"/>
      <c r="CG18" s="1024"/>
      <c r="CH18" s="1024"/>
      <c r="CI18" s="1024"/>
      <c r="CJ18" s="1024"/>
      <c r="CK18" s="1024"/>
      <c r="CL18" s="1024"/>
      <c r="CM18" s="1024"/>
      <c r="CN18" s="1024"/>
      <c r="CO18" s="1024"/>
      <c r="CP18" s="1024"/>
      <c r="CQ18" s="1025"/>
      <c r="CR18" s="1026" t="s">
        <v>121</v>
      </c>
      <c r="CS18" s="1027"/>
      <c r="CT18" s="1027"/>
      <c r="CU18" s="1027"/>
      <c r="CV18" s="1027"/>
      <c r="CW18" s="1027"/>
      <c r="CX18" s="1027"/>
      <c r="CY18" s="1028"/>
      <c r="CZ18" s="1064" t="s">
        <v>121</v>
      </c>
      <c r="DA18" s="1064"/>
      <c r="DB18" s="1064"/>
      <c r="DC18" s="1064"/>
      <c r="DD18" s="1032" t="s">
        <v>121</v>
      </c>
      <c r="DE18" s="1027"/>
      <c r="DF18" s="1027"/>
      <c r="DG18" s="1027"/>
      <c r="DH18" s="1027"/>
      <c r="DI18" s="1027"/>
      <c r="DJ18" s="1027"/>
      <c r="DK18" s="1027"/>
      <c r="DL18" s="1027"/>
      <c r="DM18" s="1027"/>
      <c r="DN18" s="1027"/>
      <c r="DO18" s="1027"/>
      <c r="DP18" s="1028"/>
      <c r="DQ18" s="1032" t="s">
        <v>121</v>
      </c>
      <c r="DR18" s="1027"/>
      <c r="DS18" s="1027"/>
      <c r="DT18" s="1027"/>
      <c r="DU18" s="1027"/>
      <c r="DV18" s="1027"/>
      <c r="DW18" s="1027"/>
      <c r="DX18" s="1027"/>
      <c r="DY18" s="1027"/>
      <c r="DZ18" s="1027"/>
      <c r="EA18" s="1027"/>
      <c r="EB18" s="1027"/>
      <c r="EC18" s="1063"/>
    </row>
    <row r="19" spans="2:133" ht="11.25" customHeight="1" x14ac:dyDescent="0.15">
      <c r="B19" s="1023" t="s">
        <v>259</v>
      </c>
      <c r="C19" s="1024"/>
      <c r="D19" s="1024"/>
      <c r="E19" s="1024"/>
      <c r="F19" s="1024"/>
      <c r="G19" s="1024"/>
      <c r="H19" s="1024"/>
      <c r="I19" s="1024"/>
      <c r="J19" s="1024"/>
      <c r="K19" s="1024"/>
      <c r="L19" s="1024"/>
      <c r="M19" s="1024"/>
      <c r="N19" s="1024"/>
      <c r="O19" s="1024"/>
      <c r="P19" s="1024"/>
      <c r="Q19" s="1025"/>
      <c r="R19" s="1026">
        <v>11739</v>
      </c>
      <c r="S19" s="1027"/>
      <c r="T19" s="1027"/>
      <c r="U19" s="1027"/>
      <c r="V19" s="1027"/>
      <c r="W19" s="1027"/>
      <c r="X19" s="1027"/>
      <c r="Y19" s="1028"/>
      <c r="Z19" s="1064">
        <v>0.2</v>
      </c>
      <c r="AA19" s="1064"/>
      <c r="AB19" s="1064"/>
      <c r="AC19" s="1064"/>
      <c r="AD19" s="1065">
        <v>11739</v>
      </c>
      <c r="AE19" s="1065"/>
      <c r="AF19" s="1065"/>
      <c r="AG19" s="1065"/>
      <c r="AH19" s="1065"/>
      <c r="AI19" s="1065"/>
      <c r="AJ19" s="1065"/>
      <c r="AK19" s="1065"/>
      <c r="AL19" s="1029">
        <v>0.3</v>
      </c>
      <c r="AM19" s="1030"/>
      <c r="AN19" s="1030"/>
      <c r="AO19" s="1066"/>
      <c r="AP19" s="1023" t="s">
        <v>260</v>
      </c>
      <c r="AQ19" s="1024"/>
      <c r="AR19" s="1024"/>
      <c r="AS19" s="1024"/>
      <c r="AT19" s="1024"/>
      <c r="AU19" s="1024"/>
      <c r="AV19" s="1024"/>
      <c r="AW19" s="1024"/>
      <c r="AX19" s="1024"/>
      <c r="AY19" s="1024"/>
      <c r="AZ19" s="1024"/>
      <c r="BA19" s="1024"/>
      <c r="BB19" s="1024"/>
      <c r="BC19" s="1024"/>
      <c r="BD19" s="1024"/>
      <c r="BE19" s="1024"/>
      <c r="BF19" s="1025"/>
      <c r="BG19" s="1026" t="s">
        <v>121</v>
      </c>
      <c r="BH19" s="1027"/>
      <c r="BI19" s="1027"/>
      <c r="BJ19" s="1027"/>
      <c r="BK19" s="1027"/>
      <c r="BL19" s="1027"/>
      <c r="BM19" s="1027"/>
      <c r="BN19" s="1028"/>
      <c r="BO19" s="1064" t="s">
        <v>121</v>
      </c>
      <c r="BP19" s="1064"/>
      <c r="BQ19" s="1064"/>
      <c r="BR19" s="1064"/>
      <c r="BS19" s="1065" t="s">
        <v>121</v>
      </c>
      <c r="BT19" s="1065"/>
      <c r="BU19" s="1065"/>
      <c r="BV19" s="1065"/>
      <c r="BW19" s="1065"/>
      <c r="BX19" s="1065"/>
      <c r="BY19" s="1065"/>
      <c r="BZ19" s="1065"/>
      <c r="CA19" s="1065"/>
      <c r="CB19" s="1105"/>
      <c r="CD19" s="1023" t="s">
        <v>261</v>
      </c>
      <c r="CE19" s="1024"/>
      <c r="CF19" s="1024"/>
      <c r="CG19" s="1024"/>
      <c r="CH19" s="1024"/>
      <c r="CI19" s="1024"/>
      <c r="CJ19" s="1024"/>
      <c r="CK19" s="1024"/>
      <c r="CL19" s="1024"/>
      <c r="CM19" s="1024"/>
      <c r="CN19" s="1024"/>
      <c r="CO19" s="1024"/>
      <c r="CP19" s="1024"/>
      <c r="CQ19" s="1025"/>
      <c r="CR19" s="1026" t="s">
        <v>121</v>
      </c>
      <c r="CS19" s="1027"/>
      <c r="CT19" s="1027"/>
      <c r="CU19" s="1027"/>
      <c r="CV19" s="1027"/>
      <c r="CW19" s="1027"/>
      <c r="CX19" s="1027"/>
      <c r="CY19" s="1028"/>
      <c r="CZ19" s="1064" t="s">
        <v>121</v>
      </c>
      <c r="DA19" s="1064"/>
      <c r="DB19" s="1064"/>
      <c r="DC19" s="1064"/>
      <c r="DD19" s="1032" t="s">
        <v>121</v>
      </c>
      <c r="DE19" s="1027"/>
      <c r="DF19" s="1027"/>
      <c r="DG19" s="1027"/>
      <c r="DH19" s="1027"/>
      <c r="DI19" s="1027"/>
      <c r="DJ19" s="1027"/>
      <c r="DK19" s="1027"/>
      <c r="DL19" s="1027"/>
      <c r="DM19" s="1027"/>
      <c r="DN19" s="1027"/>
      <c r="DO19" s="1027"/>
      <c r="DP19" s="1028"/>
      <c r="DQ19" s="1032" t="s">
        <v>121</v>
      </c>
      <c r="DR19" s="1027"/>
      <c r="DS19" s="1027"/>
      <c r="DT19" s="1027"/>
      <c r="DU19" s="1027"/>
      <c r="DV19" s="1027"/>
      <c r="DW19" s="1027"/>
      <c r="DX19" s="1027"/>
      <c r="DY19" s="1027"/>
      <c r="DZ19" s="1027"/>
      <c r="EA19" s="1027"/>
      <c r="EB19" s="1027"/>
      <c r="EC19" s="1063"/>
    </row>
    <row r="20" spans="2:133" ht="11.25" customHeight="1" x14ac:dyDescent="0.15">
      <c r="B20" s="1093" t="s">
        <v>262</v>
      </c>
      <c r="C20" s="1094"/>
      <c r="D20" s="1094"/>
      <c r="E20" s="1094"/>
      <c r="F20" s="1094"/>
      <c r="G20" s="1094"/>
      <c r="H20" s="1094"/>
      <c r="I20" s="1094"/>
      <c r="J20" s="1094"/>
      <c r="K20" s="1094"/>
      <c r="L20" s="1094"/>
      <c r="M20" s="1094"/>
      <c r="N20" s="1094"/>
      <c r="O20" s="1094"/>
      <c r="P20" s="1094"/>
      <c r="Q20" s="1095"/>
      <c r="R20" s="1026" t="s">
        <v>121</v>
      </c>
      <c r="S20" s="1027"/>
      <c r="T20" s="1027"/>
      <c r="U20" s="1027"/>
      <c r="V20" s="1027"/>
      <c r="W20" s="1027"/>
      <c r="X20" s="1027"/>
      <c r="Y20" s="1028"/>
      <c r="Z20" s="1064" t="s">
        <v>121</v>
      </c>
      <c r="AA20" s="1064"/>
      <c r="AB20" s="1064"/>
      <c r="AC20" s="1064"/>
      <c r="AD20" s="1065" t="s">
        <v>121</v>
      </c>
      <c r="AE20" s="1065"/>
      <c r="AF20" s="1065"/>
      <c r="AG20" s="1065"/>
      <c r="AH20" s="1065"/>
      <c r="AI20" s="1065"/>
      <c r="AJ20" s="1065"/>
      <c r="AK20" s="1065"/>
      <c r="AL20" s="1029" t="s">
        <v>121</v>
      </c>
      <c r="AM20" s="1030"/>
      <c r="AN20" s="1030"/>
      <c r="AO20" s="1066"/>
      <c r="AP20" s="1023" t="s">
        <v>263</v>
      </c>
      <c r="AQ20" s="1024"/>
      <c r="AR20" s="1024"/>
      <c r="AS20" s="1024"/>
      <c r="AT20" s="1024"/>
      <c r="AU20" s="1024"/>
      <c r="AV20" s="1024"/>
      <c r="AW20" s="1024"/>
      <c r="AX20" s="1024"/>
      <c r="AY20" s="1024"/>
      <c r="AZ20" s="1024"/>
      <c r="BA20" s="1024"/>
      <c r="BB20" s="1024"/>
      <c r="BC20" s="1024"/>
      <c r="BD20" s="1024"/>
      <c r="BE20" s="1024"/>
      <c r="BF20" s="1025"/>
      <c r="BG20" s="1026" t="s">
        <v>121</v>
      </c>
      <c r="BH20" s="1027"/>
      <c r="BI20" s="1027"/>
      <c r="BJ20" s="1027"/>
      <c r="BK20" s="1027"/>
      <c r="BL20" s="1027"/>
      <c r="BM20" s="1027"/>
      <c r="BN20" s="1028"/>
      <c r="BO20" s="1064" t="s">
        <v>121</v>
      </c>
      <c r="BP20" s="1064"/>
      <c r="BQ20" s="1064"/>
      <c r="BR20" s="1064"/>
      <c r="BS20" s="1065" t="s">
        <v>121</v>
      </c>
      <c r="BT20" s="1065"/>
      <c r="BU20" s="1065"/>
      <c r="BV20" s="1065"/>
      <c r="BW20" s="1065"/>
      <c r="BX20" s="1065"/>
      <c r="BY20" s="1065"/>
      <c r="BZ20" s="1065"/>
      <c r="CA20" s="1065"/>
      <c r="CB20" s="1105"/>
      <c r="CD20" s="1023" t="s">
        <v>264</v>
      </c>
      <c r="CE20" s="1024"/>
      <c r="CF20" s="1024"/>
      <c r="CG20" s="1024"/>
      <c r="CH20" s="1024"/>
      <c r="CI20" s="1024"/>
      <c r="CJ20" s="1024"/>
      <c r="CK20" s="1024"/>
      <c r="CL20" s="1024"/>
      <c r="CM20" s="1024"/>
      <c r="CN20" s="1024"/>
      <c r="CO20" s="1024"/>
      <c r="CP20" s="1024"/>
      <c r="CQ20" s="1025"/>
      <c r="CR20" s="1026">
        <v>6271055</v>
      </c>
      <c r="CS20" s="1027"/>
      <c r="CT20" s="1027"/>
      <c r="CU20" s="1027"/>
      <c r="CV20" s="1027"/>
      <c r="CW20" s="1027"/>
      <c r="CX20" s="1027"/>
      <c r="CY20" s="1028"/>
      <c r="CZ20" s="1064">
        <v>100</v>
      </c>
      <c r="DA20" s="1064"/>
      <c r="DB20" s="1064"/>
      <c r="DC20" s="1064"/>
      <c r="DD20" s="1032">
        <v>418077</v>
      </c>
      <c r="DE20" s="1027"/>
      <c r="DF20" s="1027"/>
      <c r="DG20" s="1027"/>
      <c r="DH20" s="1027"/>
      <c r="DI20" s="1027"/>
      <c r="DJ20" s="1027"/>
      <c r="DK20" s="1027"/>
      <c r="DL20" s="1027"/>
      <c r="DM20" s="1027"/>
      <c r="DN20" s="1027"/>
      <c r="DO20" s="1027"/>
      <c r="DP20" s="1028"/>
      <c r="DQ20" s="1032">
        <v>4409397</v>
      </c>
      <c r="DR20" s="1027"/>
      <c r="DS20" s="1027"/>
      <c r="DT20" s="1027"/>
      <c r="DU20" s="1027"/>
      <c r="DV20" s="1027"/>
      <c r="DW20" s="1027"/>
      <c r="DX20" s="1027"/>
      <c r="DY20" s="1027"/>
      <c r="DZ20" s="1027"/>
      <c r="EA20" s="1027"/>
      <c r="EB20" s="1027"/>
      <c r="EC20" s="1063"/>
    </row>
    <row r="21" spans="2:133" ht="11.25" customHeight="1" x14ac:dyDescent="0.15">
      <c r="B21" s="1023" t="s">
        <v>265</v>
      </c>
      <c r="C21" s="1024"/>
      <c r="D21" s="1024"/>
      <c r="E21" s="1024"/>
      <c r="F21" s="1024"/>
      <c r="G21" s="1024"/>
      <c r="H21" s="1024"/>
      <c r="I21" s="1024"/>
      <c r="J21" s="1024"/>
      <c r="K21" s="1024"/>
      <c r="L21" s="1024"/>
      <c r="M21" s="1024"/>
      <c r="N21" s="1024"/>
      <c r="O21" s="1024"/>
      <c r="P21" s="1024"/>
      <c r="Q21" s="1025"/>
      <c r="R21" s="1026">
        <v>2260542</v>
      </c>
      <c r="S21" s="1027"/>
      <c r="T21" s="1027"/>
      <c r="U21" s="1027"/>
      <c r="V21" s="1027"/>
      <c r="W21" s="1027"/>
      <c r="X21" s="1027"/>
      <c r="Y21" s="1028"/>
      <c r="Z21" s="1064">
        <v>34</v>
      </c>
      <c r="AA21" s="1064"/>
      <c r="AB21" s="1064"/>
      <c r="AC21" s="1064"/>
      <c r="AD21" s="1065">
        <v>1997387</v>
      </c>
      <c r="AE21" s="1065"/>
      <c r="AF21" s="1065"/>
      <c r="AG21" s="1065"/>
      <c r="AH21" s="1065"/>
      <c r="AI21" s="1065"/>
      <c r="AJ21" s="1065"/>
      <c r="AK21" s="1065"/>
      <c r="AL21" s="1029">
        <v>55</v>
      </c>
      <c r="AM21" s="1030"/>
      <c r="AN21" s="1030"/>
      <c r="AO21" s="1066"/>
      <c r="AP21" s="1023" t="s">
        <v>266</v>
      </c>
      <c r="AQ21" s="1103"/>
      <c r="AR21" s="1103"/>
      <c r="AS21" s="1103"/>
      <c r="AT21" s="1103"/>
      <c r="AU21" s="1103"/>
      <c r="AV21" s="1103"/>
      <c r="AW21" s="1103"/>
      <c r="AX21" s="1103"/>
      <c r="AY21" s="1103"/>
      <c r="AZ21" s="1103"/>
      <c r="BA21" s="1103"/>
      <c r="BB21" s="1103"/>
      <c r="BC21" s="1103"/>
      <c r="BD21" s="1103"/>
      <c r="BE21" s="1103"/>
      <c r="BF21" s="1104"/>
      <c r="BG21" s="1026" t="s">
        <v>121</v>
      </c>
      <c r="BH21" s="1027"/>
      <c r="BI21" s="1027"/>
      <c r="BJ21" s="1027"/>
      <c r="BK21" s="1027"/>
      <c r="BL21" s="1027"/>
      <c r="BM21" s="1027"/>
      <c r="BN21" s="1028"/>
      <c r="BO21" s="1064" t="s">
        <v>121</v>
      </c>
      <c r="BP21" s="1064"/>
      <c r="BQ21" s="1064"/>
      <c r="BR21" s="1064"/>
      <c r="BS21" s="1065" t="s">
        <v>121</v>
      </c>
      <c r="BT21" s="1065"/>
      <c r="BU21" s="1065"/>
      <c r="BV21" s="1065"/>
      <c r="BW21" s="1065"/>
      <c r="BX21" s="1065"/>
      <c r="BY21" s="1065"/>
      <c r="BZ21" s="1065"/>
      <c r="CA21" s="1065"/>
      <c r="CB21" s="1105"/>
      <c r="CD21" s="1007"/>
      <c r="CE21" s="1008"/>
      <c r="CF21" s="1008"/>
      <c r="CG21" s="1008"/>
      <c r="CH21" s="1008"/>
      <c r="CI21" s="1008"/>
      <c r="CJ21" s="1008"/>
      <c r="CK21" s="1008"/>
      <c r="CL21" s="1008"/>
      <c r="CM21" s="1008"/>
      <c r="CN21" s="1008"/>
      <c r="CO21" s="1008"/>
      <c r="CP21" s="1008"/>
      <c r="CQ21" s="1009"/>
      <c r="CR21" s="1111"/>
      <c r="CS21" s="1112"/>
      <c r="CT21" s="1112"/>
      <c r="CU21" s="1112"/>
      <c r="CV21" s="1112"/>
      <c r="CW21" s="1112"/>
      <c r="CX21" s="1112"/>
      <c r="CY21" s="1113"/>
      <c r="CZ21" s="1114"/>
      <c r="DA21" s="1114"/>
      <c r="DB21" s="1114"/>
      <c r="DC21" s="1114"/>
      <c r="DD21" s="1115"/>
      <c r="DE21" s="1112"/>
      <c r="DF21" s="1112"/>
      <c r="DG21" s="1112"/>
      <c r="DH21" s="1112"/>
      <c r="DI21" s="1112"/>
      <c r="DJ21" s="1112"/>
      <c r="DK21" s="1112"/>
      <c r="DL21" s="1112"/>
      <c r="DM21" s="1112"/>
      <c r="DN21" s="1112"/>
      <c r="DO21" s="1112"/>
      <c r="DP21" s="1113"/>
      <c r="DQ21" s="1115"/>
      <c r="DR21" s="1112"/>
      <c r="DS21" s="1112"/>
      <c r="DT21" s="1112"/>
      <c r="DU21" s="1112"/>
      <c r="DV21" s="1112"/>
      <c r="DW21" s="1112"/>
      <c r="DX21" s="1112"/>
      <c r="DY21" s="1112"/>
      <c r="DZ21" s="1112"/>
      <c r="EA21" s="1112"/>
      <c r="EB21" s="1112"/>
      <c r="EC21" s="1119"/>
    </row>
    <row r="22" spans="2:133" ht="11.25" customHeight="1" x14ac:dyDescent="0.15">
      <c r="B22" s="1023" t="s">
        <v>267</v>
      </c>
      <c r="C22" s="1024"/>
      <c r="D22" s="1024"/>
      <c r="E22" s="1024"/>
      <c r="F22" s="1024"/>
      <c r="G22" s="1024"/>
      <c r="H22" s="1024"/>
      <c r="I22" s="1024"/>
      <c r="J22" s="1024"/>
      <c r="K22" s="1024"/>
      <c r="L22" s="1024"/>
      <c r="M22" s="1024"/>
      <c r="N22" s="1024"/>
      <c r="O22" s="1024"/>
      <c r="P22" s="1024"/>
      <c r="Q22" s="1025"/>
      <c r="R22" s="1026">
        <v>1997387</v>
      </c>
      <c r="S22" s="1027"/>
      <c r="T22" s="1027"/>
      <c r="U22" s="1027"/>
      <c r="V22" s="1027"/>
      <c r="W22" s="1027"/>
      <c r="X22" s="1027"/>
      <c r="Y22" s="1028"/>
      <c r="Z22" s="1064">
        <v>30.1</v>
      </c>
      <c r="AA22" s="1064"/>
      <c r="AB22" s="1064"/>
      <c r="AC22" s="1064"/>
      <c r="AD22" s="1065">
        <v>1997387</v>
      </c>
      <c r="AE22" s="1065"/>
      <c r="AF22" s="1065"/>
      <c r="AG22" s="1065"/>
      <c r="AH22" s="1065"/>
      <c r="AI22" s="1065"/>
      <c r="AJ22" s="1065"/>
      <c r="AK22" s="1065"/>
      <c r="AL22" s="1029">
        <v>55</v>
      </c>
      <c r="AM22" s="1030"/>
      <c r="AN22" s="1030"/>
      <c r="AO22" s="1066"/>
      <c r="AP22" s="1023" t="s">
        <v>268</v>
      </c>
      <c r="AQ22" s="1103"/>
      <c r="AR22" s="1103"/>
      <c r="AS22" s="1103"/>
      <c r="AT22" s="1103"/>
      <c r="AU22" s="1103"/>
      <c r="AV22" s="1103"/>
      <c r="AW22" s="1103"/>
      <c r="AX22" s="1103"/>
      <c r="AY22" s="1103"/>
      <c r="AZ22" s="1103"/>
      <c r="BA22" s="1103"/>
      <c r="BB22" s="1103"/>
      <c r="BC22" s="1103"/>
      <c r="BD22" s="1103"/>
      <c r="BE22" s="1103"/>
      <c r="BF22" s="1104"/>
      <c r="BG22" s="1026" t="s">
        <v>121</v>
      </c>
      <c r="BH22" s="1027"/>
      <c r="BI22" s="1027"/>
      <c r="BJ22" s="1027"/>
      <c r="BK22" s="1027"/>
      <c r="BL22" s="1027"/>
      <c r="BM22" s="1027"/>
      <c r="BN22" s="1028"/>
      <c r="BO22" s="1064" t="s">
        <v>121</v>
      </c>
      <c r="BP22" s="1064"/>
      <c r="BQ22" s="1064"/>
      <c r="BR22" s="1064"/>
      <c r="BS22" s="1065" t="s">
        <v>121</v>
      </c>
      <c r="BT22" s="1065"/>
      <c r="BU22" s="1065"/>
      <c r="BV22" s="1065"/>
      <c r="BW22" s="1065"/>
      <c r="BX22" s="1065"/>
      <c r="BY22" s="1065"/>
      <c r="BZ22" s="1065"/>
      <c r="CA22" s="1065"/>
      <c r="CB22" s="1105"/>
      <c r="CD22" s="1078" t="s">
        <v>269</v>
      </c>
      <c r="CE22" s="1079"/>
      <c r="CF22" s="1079"/>
      <c r="CG22" s="1079"/>
      <c r="CH22" s="1079"/>
      <c r="CI22" s="1079"/>
      <c r="CJ22" s="1079"/>
      <c r="CK22" s="1079"/>
      <c r="CL22" s="1079"/>
      <c r="CM22" s="1079"/>
      <c r="CN22" s="1079"/>
      <c r="CO22" s="1079"/>
      <c r="CP22" s="1079"/>
      <c r="CQ22" s="1079"/>
      <c r="CR22" s="1079"/>
      <c r="CS22" s="1079"/>
      <c r="CT22" s="1079"/>
      <c r="CU22" s="1079"/>
      <c r="CV22" s="1079"/>
      <c r="CW22" s="1079"/>
      <c r="CX22" s="1079"/>
      <c r="CY22" s="1079"/>
      <c r="CZ22" s="1079"/>
      <c r="DA22" s="1079"/>
      <c r="DB22" s="1079"/>
      <c r="DC22" s="1079"/>
      <c r="DD22" s="1079"/>
      <c r="DE22" s="1079"/>
      <c r="DF22" s="1079"/>
      <c r="DG22" s="1079"/>
      <c r="DH22" s="1079"/>
      <c r="DI22" s="1079"/>
      <c r="DJ22" s="1079"/>
      <c r="DK22" s="1079"/>
      <c r="DL22" s="1079"/>
      <c r="DM22" s="1079"/>
      <c r="DN22" s="1079"/>
      <c r="DO22" s="1079"/>
      <c r="DP22" s="1079"/>
      <c r="DQ22" s="1079"/>
      <c r="DR22" s="1079"/>
      <c r="DS22" s="1079"/>
      <c r="DT22" s="1079"/>
      <c r="DU22" s="1079"/>
      <c r="DV22" s="1079"/>
      <c r="DW22" s="1079"/>
      <c r="DX22" s="1079"/>
      <c r="DY22" s="1079"/>
      <c r="DZ22" s="1079"/>
      <c r="EA22" s="1079"/>
      <c r="EB22" s="1079"/>
      <c r="EC22" s="1080"/>
    </row>
    <row r="23" spans="2:133" ht="11.25" customHeight="1" x14ac:dyDescent="0.15">
      <c r="B23" s="1023" t="s">
        <v>270</v>
      </c>
      <c r="C23" s="1024"/>
      <c r="D23" s="1024"/>
      <c r="E23" s="1024"/>
      <c r="F23" s="1024"/>
      <c r="G23" s="1024"/>
      <c r="H23" s="1024"/>
      <c r="I23" s="1024"/>
      <c r="J23" s="1024"/>
      <c r="K23" s="1024"/>
      <c r="L23" s="1024"/>
      <c r="M23" s="1024"/>
      <c r="N23" s="1024"/>
      <c r="O23" s="1024"/>
      <c r="P23" s="1024"/>
      <c r="Q23" s="1025"/>
      <c r="R23" s="1026">
        <v>263155</v>
      </c>
      <c r="S23" s="1027"/>
      <c r="T23" s="1027"/>
      <c r="U23" s="1027"/>
      <c r="V23" s="1027"/>
      <c r="W23" s="1027"/>
      <c r="X23" s="1027"/>
      <c r="Y23" s="1028"/>
      <c r="Z23" s="1064">
        <v>4</v>
      </c>
      <c r="AA23" s="1064"/>
      <c r="AB23" s="1064"/>
      <c r="AC23" s="1064"/>
      <c r="AD23" s="1065" t="s">
        <v>121</v>
      </c>
      <c r="AE23" s="1065"/>
      <c r="AF23" s="1065"/>
      <c r="AG23" s="1065"/>
      <c r="AH23" s="1065"/>
      <c r="AI23" s="1065"/>
      <c r="AJ23" s="1065"/>
      <c r="AK23" s="1065"/>
      <c r="AL23" s="1029" t="s">
        <v>121</v>
      </c>
      <c r="AM23" s="1030"/>
      <c r="AN23" s="1030"/>
      <c r="AO23" s="1066"/>
      <c r="AP23" s="1023" t="s">
        <v>271</v>
      </c>
      <c r="AQ23" s="1103"/>
      <c r="AR23" s="1103"/>
      <c r="AS23" s="1103"/>
      <c r="AT23" s="1103"/>
      <c r="AU23" s="1103"/>
      <c r="AV23" s="1103"/>
      <c r="AW23" s="1103"/>
      <c r="AX23" s="1103"/>
      <c r="AY23" s="1103"/>
      <c r="AZ23" s="1103"/>
      <c r="BA23" s="1103"/>
      <c r="BB23" s="1103"/>
      <c r="BC23" s="1103"/>
      <c r="BD23" s="1103"/>
      <c r="BE23" s="1103"/>
      <c r="BF23" s="1104"/>
      <c r="BG23" s="1026" t="s">
        <v>121</v>
      </c>
      <c r="BH23" s="1027"/>
      <c r="BI23" s="1027"/>
      <c r="BJ23" s="1027"/>
      <c r="BK23" s="1027"/>
      <c r="BL23" s="1027"/>
      <c r="BM23" s="1027"/>
      <c r="BN23" s="1028"/>
      <c r="BO23" s="1064" t="s">
        <v>121</v>
      </c>
      <c r="BP23" s="1064"/>
      <c r="BQ23" s="1064"/>
      <c r="BR23" s="1064"/>
      <c r="BS23" s="1065" t="s">
        <v>121</v>
      </c>
      <c r="BT23" s="1065"/>
      <c r="BU23" s="1065"/>
      <c r="BV23" s="1065"/>
      <c r="BW23" s="1065"/>
      <c r="BX23" s="1065"/>
      <c r="BY23" s="1065"/>
      <c r="BZ23" s="1065"/>
      <c r="CA23" s="1065"/>
      <c r="CB23" s="1105"/>
      <c r="CD23" s="1078" t="s">
        <v>211</v>
      </c>
      <c r="CE23" s="1079"/>
      <c r="CF23" s="1079"/>
      <c r="CG23" s="1079"/>
      <c r="CH23" s="1079"/>
      <c r="CI23" s="1079"/>
      <c r="CJ23" s="1079"/>
      <c r="CK23" s="1079"/>
      <c r="CL23" s="1079"/>
      <c r="CM23" s="1079"/>
      <c r="CN23" s="1079"/>
      <c r="CO23" s="1079"/>
      <c r="CP23" s="1079"/>
      <c r="CQ23" s="1080"/>
      <c r="CR23" s="1078" t="s">
        <v>272</v>
      </c>
      <c r="CS23" s="1079"/>
      <c r="CT23" s="1079"/>
      <c r="CU23" s="1079"/>
      <c r="CV23" s="1079"/>
      <c r="CW23" s="1079"/>
      <c r="CX23" s="1079"/>
      <c r="CY23" s="1080"/>
      <c r="CZ23" s="1078" t="s">
        <v>273</v>
      </c>
      <c r="DA23" s="1079"/>
      <c r="DB23" s="1079"/>
      <c r="DC23" s="1080"/>
      <c r="DD23" s="1078" t="s">
        <v>274</v>
      </c>
      <c r="DE23" s="1079"/>
      <c r="DF23" s="1079"/>
      <c r="DG23" s="1079"/>
      <c r="DH23" s="1079"/>
      <c r="DI23" s="1079"/>
      <c r="DJ23" s="1079"/>
      <c r="DK23" s="1080"/>
      <c r="DL23" s="1116" t="s">
        <v>275</v>
      </c>
      <c r="DM23" s="1117"/>
      <c r="DN23" s="1117"/>
      <c r="DO23" s="1117"/>
      <c r="DP23" s="1117"/>
      <c r="DQ23" s="1117"/>
      <c r="DR23" s="1117"/>
      <c r="DS23" s="1117"/>
      <c r="DT23" s="1117"/>
      <c r="DU23" s="1117"/>
      <c r="DV23" s="1118"/>
      <c r="DW23" s="1078" t="s">
        <v>276</v>
      </c>
      <c r="DX23" s="1079"/>
      <c r="DY23" s="1079"/>
      <c r="DZ23" s="1079"/>
      <c r="EA23" s="1079"/>
      <c r="EB23" s="1079"/>
      <c r="EC23" s="1080"/>
    </row>
    <row r="24" spans="2:133" ht="11.25" customHeight="1" x14ac:dyDescent="0.15">
      <c r="B24" s="1023" t="s">
        <v>277</v>
      </c>
      <c r="C24" s="1024"/>
      <c r="D24" s="1024"/>
      <c r="E24" s="1024"/>
      <c r="F24" s="1024"/>
      <c r="G24" s="1024"/>
      <c r="H24" s="1024"/>
      <c r="I24" s="1024"/>
      <c r="J24" s="1024"/>
      <c r="K24" s="1024"/>
      <c r="L24" s="1024"/>
      <c r="M24" s="1024"/>
      <c r="N24" s="1024"/>
      <c r="O24" s="1024"/>
      <c r="P24" s="1024"/>
      <c r="Q24" s="1025"/>
      <c r="R24" s="1026" t="s">
        <v>121</v>
      </c>
      <c r="S24" s="1027"/>
      <c r="T24" s="1027"/>
      <c r="U24" s="1027"/>
      <c r="V24" s="1027"/>
      <c r="W24" s="1027"/>
      <c r="X24" s="1027"/>
      <c r="Y24" s="1028"/>
      <c r="Z24" s="1064" t="s">
        <v>121</v>
      </c>
      <c r="AA24" s="1064"/>
      <c r="AB24" s="1064"/>
      <c r="AC24" s="1064"/>
      <c r="AD24" s="1065" t="s">
        <v>121</v>
      </c>
      <c r="AE24" s="1065"/>
      <c r="AF24" s="1065"/>
      <c r="AG24" s="1065"/>
      <c r="AH24" s="1065"/>
      <c r="AI24" s="1065"/>
      <c r="AJ24" s="1065"/>
      <c r="AK24" s="1065"/>
      <c r="AL24" s="1029" t="s">
        <v>121</v>
      </c>
      <c r="AM24" s="1030"/>
      <c r="AN24" s="1030"/>
      <c r="AO24" s="1066"/>
      <c r="AP24" s="1023" t="s">
        <v>278</v>
      </c>
      <c r="AQ24" s="1103"/>
      <c r="AR24" s="1103"/>
      <c r="AS24" s="1103"/>
      <c r="AT24" s="1103"/>
      <c r="AU24" s="1103"/>
      <c r="AV24" s="1103"/>
      <c r="AW24" s="1103"/>
      <c r="AX24" s="1103"/>
      <c r="AY24" s="1103"/>
      <c r="AZ24" s="1103"/>
      <c r="BA24" s="1103"/>
      <c r="BB24" s="1103"/>
      <c r="BC24" s="1103"/>
      <c r="BD24" s="1103"/>
      <c r="BE24" s="1103"/>
      <c r="BF24" s="1104"/>
      <c r="BG24" s="1026" t="s">
        <v>121</v>
      </c>
      <c r="BH24" s="1027"/>
      <c r="BI24" s="1027"/>
      <c r="BJ24" s="1027"/>
      <c r="BK24" s="1027"/>
      <c r="BL24" s="1027"/>
      <c r="BM24" s="1027"/>
      <c r="BN24" s="1028"/>
      <c r="BO24" s="1064" t="s">
        <v>121</v>
      </c>
      <c r="BP24" s="1064"/>
      <c r="BQ24" s="1064"/>
      <c r="BR24" s="1064"/>
      <c r="BS24" s="1065" t="s">
        <v>121</v>
      </c>
      <c r="BT24" s="1065"/>
      <c r="BU24" s="1065"/>
      <c r="BV24" s="1065"/>
      <c r="BW24" s="1065"/>
      <c r="BX24" s="1065"/>
      <c r="BY24" s="1065"/>
      <c r="BZ24" s="1065"/>
      <c r="CA24" s="1065"/>
      <c r="CB24" s="1105"/>
      <c r="CD24" s="1084" t="s">
        <v>279</v>
      </c>
      <c r="CE24" s="1085"/>
      <c r="CF24" s="1085"/>
      <c r="CG24" s="1085"/>
      <c r="CH24" s="1085"/>
      <c r="CI24" s="1085"/>
      <c r="CJ24" s="1085"/>
      <c r="CK24" s="1085"/>
      <c r="CL24" s="1085"/>
      <c r="CM24" s="1085"/>
      <c r="CN24" s="1085"/>
      <c r="CO24" s="1085"/>
      <c r="CP24" s="1085"/>
      <c r="CQ24" s="1086"/>
      <c r="CR24" s="1081">
        <v>3247150</v>
      </c>
      <c r="CS24" s="1082"/>
      <c r="CT24" s="1082"/>
      <c r="CU24" s="1082"/>
      <c r="CV24" s="1082"/>
      <c r="CW24" s="1082"/>
      <c r="CX24" s="1082"/>
      <c r="CY24" s="1107"/>
      <c r="CZ24" s="1108">
        <v>51.8</v>
      </c>
      <c r="DA24" s="1090"/>
      <c r="DB24" s="1090"/>
      <c r="DC24" s="1110"/>
      <c r="DD24" s="1106">
        <v>2023692</v>
      </c>
      <c r="DE24" s="1082"/>
      <c r="DF24" s="1082"/>
      <c r="DG24" s="1082"/>
      <c r="DH24" s="1082"/>
      <c r="DI24" s="1082"/>
      <c r="DJ24" s="1082"/>
      <c r="DK24" s="1107"/>
      <c r="DL24" s="1106">
        <v>1750860</v>
      </c>
      <c r="DM24" s="1082"/>
      <c r="DN24" s="1082"/>
      <c r="DO24" s="1082"/>
      <c r="DP24" s="1082"/>
      <c r="DQ24" s="1082"/>
      <c r="DR24" s="1082"/>
      <c r="DS24" s="1082"/>
      <c r="DT24" s="1082"/>
      <c r="DU24" s="1082"/>
      <c r="DV24" s="1107"/>
      <c r="DW24" s="1108">
        <v>47.9</v>
      </c>
      <c r="DX24" s="1090"/>
      <c r="DY24" s="1090"/>
      <c r="DZ24" s="1090"/>
      <c r="EA24" s="1090"/>
      <c r="EB24" s="1090"/>
      <c r="EC24" s="1109"/>
    </row>
    <row r="25" spans="2:133" ht="11.25" customHeight="1" x14ac:dyDescent="0.15">
      <c r="B25" s="1023" t="s">
        <v>280</v>
      </c>
      <c r="C25" s="1024"/>
      <c r="D25" s="1024"/>
      <c r="E25" s="1024"/>
      <c r="F25" s="1024"/>
      <c r="G25" s="1024"/>
      <c r="H25" s="1024"/>
      <c r="I25" s="1024"/>
      <c r="J25" s="1024"/>
      <c r="K25" s="1024"/>
      <c r="L25" s="1024"/>
      <c r="M25" s="1024"/>
      <c r="N25" s="1024"/>
      <c r="O25" s="1024"/>
      <c r="P25" s="1024"/>
      <c r="Q25" s="1025"/>
      <c r="R25" s="1026">
        <v>3887533</v>
      </c>
      <c r="S25" s="1027"/>
      <c r="T25" s="1027"/>
      <c r="U25" s="1027"/>
      <c r="V25" s="1027"/>
      <c r="W25" s="1027"/>
      <c r="X25" s="1027"/>
      <c r="Y25" s="1028"/>
      <c r="Z25" s="1064">
        <v>58.5</v>
      </c>
      <c r="AA25" s="1064"/>
      <c r="AB25" s="1064"/>
      <c r="AC25" s="1064"/>
      <c r="AD25" s="1065">
        <v>3624378</v>
      </c>
      <c r="AE25" s="1065"/>
      <c r="AF25" s="1065"/>
      <c r="AG25" s="1065"/>
      <c r="AH25" s="1065"/>
      <c r="AI25" s="1065"/>
      <c r="AJ25" s="1065"/>
      <c r="AK25" s="1065"/>
      <c r="AL25" s="1029">
        <v>99.8</v>
      </c>
      <c r="AM25" s="1030"/>
      <c r="AN25" s="1030"/>
      <c r="AO25" s="1066"/>
      <c r="AP25" s="1023" t="s">
        <v>281</v>
      </c>
      <c r="AQ25" s="1103"/>
      <c r="AR25" s="1103"/>
      <c r="AS25" s="1103"/>
      <c r="AT25" s="1103"/>
      <c r="AU25" s="1103"/>
      <c r="AV25" s="1103"/>
      <c r="AW25" s="1103"/>
      <c r="AX25" s="1103"/>
      <c r="AY25" s="1103"/>
      <c r="AZ25" s="1103"/>
      <c r="BA25" s="1103"/>
      <c r="BB25" s="1103"/>
      <c r="BC25" s="1103"/>
      <c r="BD25" s="1103"/>
      <c r="BE25" s="1103"/>
      <c r="BF25" s="1104"/>
      <c r="BG25" s="1026" t="s">
        <v>121</v>
      </c>
      <c r="BH25" s="1027"/>
      <c r="BI25" s="1027"/>
      <c r="BJ25" s="1027"/>
      <c r="BK25" s="1027"/>
      <c r="BL25" s="1027"/>
      <c r="BM25" s="1027"/>
      <c r="BN25" s="1028"/>
      <c r="BO25" s="1064" t="s">
        <v>121</v>
      </c>
      <c r="BP25" s="1064"/>
      <c r="BQ25" s="1064"/>
      <c r="BR25" s="1064"/>
      <c r="BS25" s="1065" t="s">
        <v>121</v>
      </c>
      <c r="BT25" s="1065"/>
      <c r="BU25" s="1065"/>
      <c r="BV25" s="1065"/>
      <c r="BW25" s="1065"/>
      <c r="BX25" s="1065"/>
      <c r="BY25" s="1065"/>
      <c r="BZ25" s="1065"/>
      <c r="CA25" s="1065"/>
      <c r="CB25" s="1105"/>
      <c r="CD25" s="1023" t="s">
        <v>282</v>
      </c>
      <c r="CE25" s="1024"/>
      <c r="CF25" s="1024"/>
      <c r="CG25" s="1024"/>
      <c r="CH25" s="1024"/>
      <c r="CI25" s="1024"/>
      <c r="CJ25" s="1024"/>
      <c r="CK25" s="1024"/>
      <c r="CL25" s="1024"/>
      <c r="CM25" s="1024"/>
      <c r="CN25" s="1024"/>
      <c r="CO25" s="1024"/>
      <c r="CP25" s="1024"/>
      <c r="CQ25" s="1025"/>
      <c r="CR25" s="1026">
        <v>1144350</v>
      </c>
      <c r="CS25" s="1039"/>
      <c r="CT25" s="1039"/>
      <c r="CU25" s="1039"/>
      <c r="CV25" s="1039"/>
      <c r="CW25" s="1039"/>
      <c r="CX25" s="1039"/>
      <c r="CY25" s="1040"/>
      <c r="CZ25" s="1029">
        <v>18.2</v>
      </c>
      <c r="DA25" s="1041"/>
      <c r="DB25" s="1041"/>
      <c r="DC25" s="1042"/>
      <c r="DD25" s="1032">
        <v>975908</v>
      </c>
      <c r="DE25" s="1039"/>
      <c r="DF25" s="1039"/>
      <c r="DG25" s="1039"/>
      <c r="DH25" s="1039"/>
      <c r="DI25" s="1039"/>
      <c r="DJ25" s="1039"/>
      <c r="DK25" s="1040"/>
      <c r="DL25" s="1032">
        <v>970222</v>
      </c>
      <c r="DM25" s="1039"/>
      <c r="DN25" s="1039"/>
      <c r="DO25" s="1039"/>
      <c r="DP25" s="1039"/>
      <c r="DQ25" s="1039"/>
      <c r="DR25" s="1039"/>
      <c r="DS25" s="1039"/>
      <c r="DT25" s="1039"/>
      <c r="DU25" s="1039"/>
      <c r="DV25" s="1040"/>
      <c r="DW25" s="1029">
        <v>26.6</v>
      </c>
      <c r="DX25" s="1041"/>
      <c r="DY25" s="1041"/>
      <c r="DZ25" s="1041"/>
      <c r="EA25" s="1041"/>
      <c r="EB25" s="1041"/>
      <c r="EC25" s="1053"/>
    </row>
    <row r="26" spans="2:133" ht="11.25" customHeight="1" x14ac:dyDescent="0.15">
      <c r="B26" s="1023" t="s">
        <v>283</v>
      </c>
      <c r="C26" s="1024"/>
      <c r="D26" s="1024"/>
      <c r="E26" s="1024"/>
      <c r="F26" s="1024"/>
      <c r="G26" s="1024"/>
      <c r="H26" s="1024"/>
      <c r="I26" s="1024"/>
      <c r="J26" s="1024"/>
      <c r="K26" s="1024"/>
      <c r="L26" s="1024"/>
      <c r="M26" s="1024"/>
      <c r="N26" s="1024"/>
      <c r="O26" s="1024"/>
      <c r="P26" s="1024"/>
      <c r="Q26" s="1025"/>
      <c r="R26" s="1026">
        <v>1616</v>
      </c>
      <c r="S26" s="1027"/>
      <c r="T26" s="1027"/>
      <c r="U26" s="1027"/>
      <c r="V26" s="1027"/>
      <c r="W26" s="1027"/>
      <c r="X26" s="1027"/>
      <c r="Y26" s="1028"/>
      <c r="Z26" s="1064">
        <v>0</v>
      </c>
      <c r="AA26" s="1064"/>
      <c r="AB26" s="1064"/>
      <c r="AC26" s="1064"/>
      <c r="AD26" s="1065">
        <v>1616</v>
      </c>
      <c r="AE26" s="1065"/>
      <c r="AF26" s="1065"/>
      <c r="AG26" s="1065"/>
      <c r="AH26" s="1065"/>
      <c r="AI26" s="1065"/>
      <c r="AJ26" s="1065"/>
      <c r="AK26" s="1065"/>
      <c r="AL26" s="1029">
        <v>0</v>
      </c>
      <c r="AM26" s="1030"/>
      <c r="AN26" s="1030"/>
      <c r="AO26" s="1066"/>
      <c r="AP26" s="1023" t="s">
        <v>284</v>
      </c>
      <c r="AQ26" s="1103"/>
      <c r="AR26" s="1103"/>
      <c r="AS26" s="1103"/>
      <c r="AT26" s="1103"/>
      <c r="AU26" s="1103"/>
      <c r="AV26" s="1103"/>
      <c r="AW26" s="1103"/>
      <c r="AX26" s="1103"/>
      <c r="AY26" s="1103"/>
      <c r="AZ26" s="1103"/>
      <c r="BA26" s="1103"/>
      <c r="BB26" s="1103"/>
      <c r="BC26" s="1103"/>
      <c r="BD26" s="1103"/>
      <c r="BE26" s="1103"/>
      <c r="BF26" s="1104"/>
      <c r="BG26" s="1026" t="s">
        <v>121</v>
      </c>
      <c r="BH26" s="1027"/>
      <c r="BI26" s="1027"/>
      <c r="BJ26" s="1027"/>
      <c r="BK26" s="1027"/>
      <c r="BL26" s="1027"/>
      <c r="BM26" s="1027"/>
      <c r="BN26" s="1028"/>
      <c r="BO26" s="1064" t="s">
        <v>121</v>
      </c>
      <c r="BP26" s="1064"/>
      <c r="BQ26" s="1064"/>
      <c r="BR26" s="1064"/>
      <c r="BS26" s="1065" t="s">
        <v>121</v>
      </c>
      <c r="BT26" s="1065"/>
      <c r="BU26" s="1065"/>
      <c r="BV26" s="1065"/>
      <c r="BW26" s="1065"/>
      <c r="BX26" s="1065"/>
      <c r="BY26" s="1065"/>
      <c r="BZ26" s="1065"/>
      <c r="CA26" s="1065"/>
      <c r="CB26" s="1105"/>
      <c r="CD26" s="1023" t="s">
        <v>285</v>
      </c>
      <c r="CE26" s="1024"/>
      <c r="CF26" s="1024"/>
      <c r="CG26" s="1024"/>
      <c r="CH26" s="1024"/>
      <c r="CI26" s="1024"/>
      <c r="CJ26" s="1024"/>
      <c r="CK26" s="1024"/>
      <c r="CL26" s="1024"/>
      <c r="CM26" s="1024"/>
      <c r="CN26" s="1024"/>
      <c r="CO26" s="1024"/>
      <c r="CP26" s="1024"/>
      <c r="CQ26" s="1025"/>
      <c r="CR26" s="1026">
        <v>682160</v>
      </c>
      <c r="CS26" s="1027"/>
      <c r="CT26" s="1027"/>
      <c r="CU26" s="1027"/>
      <c r="CV26" s="1027"/>
      <c r="CW26" s="1027"/>
      <c r="CX26" s="1027"/>
      <c r="CY26" s="1028"/>
      <c r="CZ26" s="1029">
        <v>10.9</v>
      </c>
      <c r="DA26" s="1041"/>
      <c r="DB26" s="1041"/>
      <c r="DC26" s="1042"/>
      <c r="DD26" s="1032">
        <v>584674</v>
      </c>
      <c r="DE26" s="1027"/>
      <c r="DF26" s="1027"/>
      <c r="DG26" s="1027"/>
      <c r="DH26" s="1027"/>
      <c r="DI26" s="1027"/>
      <c r="DJ26" s="1027"/>
      <c r="DK26" s="1028"/>
      <c r="DL26" s="1032" t="s">
        <v>121</v>
      </c>
      <c r="DM26" s="1027"/>
      <c r="DN26" s="1027"/>
      <c r="DO26" s="1027"/>
      <c r="DP26" s="1027"/>
      <c r="DQ26" s="1027"/>
      <c r="DR26" s="1027"/>
      <c r="DS26" s="1027"/>
      <c r="DT26" s="1027"/>
      <c r="DU26" s="1027"/>
      <c r="DV26" s="1028"/>
      <c r="DW26" s="1029" t="s">
        <v>121</v>
      </c>
      <c r="DX26" s="1041"/>
      <c r="DY26" s="1041"/>
      <c r="DZ26" s="1041"/>
      <c r="EA26" s="1041"/>
      <c r="EB26" s="1041"/>
      <c r="EC26" s="1053"/>
    </row>
    <row r="27" spans="2:133" ht="11.25" customHeight="1" x14ac:dyDescent="0.15">
      <c r="B27" s="1023" t="s">
        <v>286</v>
      </c>
      <c r="C27" s="1024"/>
      <c r="D27" s="1024"/>
      <c r="E27" s="1024"/>
      <c r="F27" s="1024"/>
      <c r="G27" s="1024"/>
      <c r="H27" s="1024"/>
      <c r="I27" s="1024"/>
      <c r="J27" s="1024"/>
      <c r="K27" s="1024"/>
      <c r="L27" s="1024"/>
      <c r="M27" s="1024"/>
      <c r="N27" s="1024"/>
      <c r="O27" s="1024"/>
      <c r="P27" s="1024"/>
      <c r="Q27" s="1025"/>
      <c r="R27" s="1026">
        <v>58883</v>
      </c>
      <c r="S27" s="1027"/>
      <c r="T27" s="1027"/>
      <c r="U27" s="1027"/>
      <c r="V27" s="1027"/>
      <c r="W27" s="1027"/>
      <c r="X27" s="1027"/>
      <c r="Y27" s="1028"/>
      <c r="Z27" s="1064">
        <v>0.9</v>
      </c>
      <c r="AA27" s="1064"/>
      <c r="AB27" s="1064"/>
      <c r="AC27" s="1064"/>
      <c r="AD27" s="1065" t="s">
        <v>121</v>
      </c>
      <c r="AE27" s="1065"/>
      <c r="AF27" s="1065"/>
      <c r="AG27" s="1065"/>
      <c r="AH27" s="1065"/>
      <c r="AI27" s="1065"/>
      <c r="AJ27" s="1065"/>
      <c r="AK27" s="1065"/>
      <c r="AL27" s="1029" t="s">
        <v>121</v>
      </c>
      <c r="AM27" s="1030"/>
      <c r="AN27" s="1030"/>
      <c r="AO27" s="1066"/>
      <c r="AP27" s="1023" t="s">
        <v>287</v>
      </c>
      <c r="AQ27" s="1024"/>
      <c r="AR27" s="1024"/>
      <c r="AS27" s="1024"/>
      <c r="AT27" s="1024"/>
      <c r="AU27" s="1024"/>
      <c r="AV27" s="1024"/>
      <c r="AW27" s="1024"/>
      <c r="AX27" s="1024"/>
      <c r="AY27" s="1024"/>
      <c r="AZ27" s="1024"/>
      <c r="BA27" s="1024"/>
      <c r="BB27" s="1024"/>
      <c r="BC27" s="1024"/>
      <c r="BD27" s="1024"/>
      <c r="BE27" s="1024"/>
      <c r="BF27" s="1025"/>
      <c r="BG27" s="1026">
        <v>1212072</v>
      </c>
      <c r="BH27" s="1027"/>
      <c r="BI27" s="1027"/>
      <c r="BJ27" s="1027"/>
      <c r="BK27" s="1027"/>
      <c r="BL27" s="1027"/>
      <c r="BM27" s="1027"/>
      <c r="BN27" s="1028"/>
      <c r="BO27" s="1064">
        <v>100</v>
      </c>
      <c r="BP27" s="1064"/>
      <c r="BQ27" s="1064"/>
      <c r="BR27" s="1064"/>
      <c r="BS27" s="1065" t="s">
        <v>121</v>
      </c>
      <c r="BT27" s="1065"/>
      <c r="BU27" s="1065"/>
      <c r="BV27" s="1065"/>
      <c r="BW27" s="1065"/>
      <c r="BX27" s="1065"/>
      <c r="BY27" s="1065"/>
      <c r="BZ27" s="1065"/>
      <c r="CA27" s="1065"/>
      <c r="CB27" s="1105"/>
      <c r="CD27" s="1023" t="s">
        <v>288</v>
      </c>
      <c r="CE27" s="1024"/>
      <c r="CF27" s="1024"/>
      <c r="CG27" s="1024"/>
      <c r="CH27" s="1024"/>
      <c r="CI27" s="1024"/>
      <c r="CJ27" s="1024"/>
      <c r="CK27" s="1024"/>
      <c r="CL27" s="1024"/>
      <c r="CM27" s="1024"/>
      <c r="CN27" s="1024"/>
      <c r="CO27" s="1024"/>
      <c r="CP27" s="1024"/>
      <c r="CQ27" s="1025"/>
      <c r="CR27" s="1026">
        <v>1685313</v>
      </c>
      <c r="CS27" s="1039"/>
      <c r="CT27" s="1039"/>
      <c r="CU27" s="1039"/>
      <c r="CV27" s="1039"/>
      <c r="CW27" s="1039"/>
      <c r="CX27" s="1039"/>
      <c r="CY27" s="1040"/>
      <c r="CZ27" s="1029">
        <v>26.9</v>
      </c>
      <c r="DA27" s="1041"/>
      <c r="DB27" s="1041"/>
      <c r="DC27" s="1042"/>
      <c r="DD27" s="1032">
        <v>654016</v>
      </c>
      <c r="DE27" s="1039"/>
      <c r="DF27" s="1039"/>
      <c r="DG27" s="1039"/>
      <c r="DH27" s="1039"/>
      <c r="DI27" s="1039"/>
      <c r="DJ27" s="1039"/>
      <c r="DK27" s="1040"/>
      <c r="DL27" s="1032">
        <v>386870</v>
      </c>
      <c r="DM27" s="1039"/>
      <c r="DN27" s="1039"/>
      <c r="DO27" s="1039"/>
      <c r="DP27" s="1039"/>
      <c r="DQ27" s="1039"/>
      <c r="DR27" s="1039"/>
      <c r="DS27" s="1039"/>
      <c r="DT27" s="1039"/>
      <c r="DU27" s="1039"/>
      <c r="DV27" s="1040"/>
      <c r="DW27" s="1029">
        <v>10.6</v>
      </c>
      <c r="DX27" s="1041"/>
      <c r="DY27" s="1041"/>
      <c r="DZ27" s="1041"/>
      <c r="EA27" s="1041"/>
      <c r="EB27" s="1041"/>
      <c r="EC27" s="1053"/>
    </row>
    <row r="28" spans="2:133" ht="11.25" customHeight="1" x14ac:dyDescent="0.15">
      <c r="B28" s="1023" t="s">
        <v>289</v>
      </c>
      <c r="C28" s="1024"/>
      <c r="D28" s="1024"/>
      <c r="E28" s="1024"/>
      <c r="F28" s="1024"/>
      <c r="G28" s="1024"/>
      <c r="H28" s="1024"/>
      <c r="I28" s="1024"/>
      <c r="J28" s="1024"/>
      <c r="K28" s="1024"/>
      <c r="L28" s="1024"/>
      <c r="M28" s="1024"/>
      <c r="N28" s="1024"/>
      <c r="O28" s="1024"/>
      <c r="P28" s="1024"/>
      <c r="Q28" s="1025"/>
      <c r="R28" s="1026">
        <v>91660</v>
      </c>
      <c r="S28" s="1027"/>
      <c r="T28" s="1027"/>
      <c r="U28" s="1027"/>
      <c r="V28" s="1027"/>
      <c r="W28" s="1027"/>
      <c r="X28" s="1027"/>
      <c r="Y28" s="1028"/>
      <c r="Z28" s="1064">
        <v>1.4</v>
      </c>
      <c r="AA28" s="1064"/>
      <c r="AB28" s="1064"/>
      <c r="AC28" s="1064"/>
      <c r="AD28" s="1065">
        <v>4546</v>
      </c>
      <c r="AE28" s="1065"/>
      <c r="AF28" s="1065"/>
      <c r="AG28" s="1065"/>
      <c r="AH28" s="1065"/>
      <c r="AI28" s="1065"/>
      <c r="AJ28" s="1065"/>
      <c r="AK28" s="1065"/>
      <c r="AL28" s="1029">
        <v>0.1</v>
      </c>
      <c r="AM28" s="1030"/>
      <c r="AN28" s="1030"/>
      <c r="AO28" s="1066"/>
      <c r="AP28" s="1023"/>
      <c r="AQ28" s="1024"/>
      <c r="AR28" s="1024"/>
      <c r="AS28" s="1024"/>
      <c r="AT28" s="1024"/>
      <c r="AU28" s="1024"/>
      <c r="AV28" s="1024"/>
      <c r="AW28" s="1024"/>
      <c r="AX28" s="1024"/>
      <c r="AY28" s="1024"/>
      <c r="AZ28" s="1024"/>
      <c r="BA28" s="1024"/>
      <c r="BB28" s="1024"/>
      <c r="BC28" s="1024"/>
      <c r="BD28" s="1024"/>
      <c r="BE28" s="1024"/>
      <c r="BF28" s="1025"/>
      <c r="BG28" s="1026"/>
      <c r="BH28" s="1027"/>
      <c r="BI28" s="1027"/>
      <c r="BJ28" s="1027"/>
      <c r="BK28" s="1027"/>
      <c r="BL28" s="1027"/>
      <c r="BM28" s="1027"/>
      <c r="BN28" s="1028"/>
      <c r="BO28" s="1064"/>
      <c r="BP28" s="1064"/>
      <c r="BQ28" s="1064"/>
      <c r="BR28" s="1064"/>
      <c r="BS28" s="1032"/>
      <c r="BT28" s="1027"/>
      <c r="BU28" s="1027"/>
      <c r="BV28" s="1027"/>
      <c r="BW28" s="1027"/>
      <c r="BX28" s="1027"/>
      <c r="BY28" s="1027"/>
      <c r="BZ28" s="1027"/>
      <c r="CA28" s="1027"/>
      <c r="CB28" s="1063"/>
      <c r="CD28" s="1023" t="s">
        <v>290</v>
      </c>
      <c r="CE28" s="1024"/>
      <c r="CF28" s="1024"/>
      <c r="CG28" s="1024"/>
      <c r="CH28" s="1024"/>
      <c r="CI28" s="1024"/>
      <c r="CJ28" s="1024"/>
      <c r="CK28" s="1024"/>
      <c r="CL28" s="1024"/>
      <c r="CM28" s="1024"/>
      <c r="CN28" s="1024"/>
      <c r="CO28" s="1024"/>
      <c r="CP28" s="1024"/>
      <c r="CQ28" s="1025"/>
      <c r="CR28" s="1026">
        <v>417487</v>
      </c>
      <c r="CS28" s="1027"/>
      <c r="CT28" s="1027"/>
      <c r="CU28" s="1027"/>
      <c r="CV28" s="1027"/>
      <c r="CW28" s="1027"/>
      <c r="CX28" s="1027"/>
      <c r="CY28" s="1028"/>
      <c r="CZ28" s="1029">
        <v>6.7</v>
      </c>
      <c r="DA28" s="1041"/>
      <c r="DB28" s="1041"/>
      <c r="DC28" s="1042"/>
      <c r="DD28" s="1032">
        <v>393768</v>
      </c>
      <c r="DE28" s="1027"/>
      <c r="DF28" s="1027"/>
      <c r="DG28" s="1027"/>
      <c r="DH28" s="1027"/>
      <c r="DI28" s="1027"/>
      <c r="DJ28" s="1027"/>
      <c r="DK28" s="1028"/>
      <c r="DL28" s="1032">
        <v>393768</v>
      </c>
      <c r="DM28" s="1027"/>
      <c r="DN28" s="1027"/>
      <c r="DO28" s="1027"/>
      <c r="DP28" s="1027"/>
      <c r="DQ28" s="1027"/>
      <c r="DR28" s="1027"/>
      <c r="DS28" s="1027"/>
      <c r="DT28" s="1027"/>
      <c r="DU28" s="1027"/>
      <c r="DV28" s="1028"/>
      <c r="DW28" s="1029">
        <v>10.8</v>
      </c>
      <c r="DX28" s="1041"/>
      <c r="DY28" s="1041"/>
      <c r="DZ28" s="1041"/>
      <c r="EA28" s="1041"/>
      <c r="EB28" s="1041"/>
      <c r="EC28" s="1053"/>
    </row>
    <row r="29" spans="2:133" ht="11.25" customHeight="1" x14ac:dyDescent="0.15">
      <c r="B29" s="1023" t="s">
        <v>291</v>
      </c>
      <c r="C29" s="1024"/>
      <c r="D29" s="1024"/>
      <c r="E29" s="1024"/>
      <c r="F29" s="1024"/>
      <c r="G29" s="1024"/>
      <c r="H29" s="1024"/>
      <c r="I29" s="1024"/>
      <c r="J29" s="1024"/>
      <c r="K29" s="1024"/>
      <c r="L29" s="1024"/>
      <c r="M29" s="1024"/>
      <c r="N29" s="1024"/>
      <c r="O29" s="1024"/>
      <c r="P29" s="1024"/>
      <c r="Q29" s="1025"/>
      <c r="R29" s="1026">
        <v>48338</v>
      </c>
      <c r="S29" s="1027"/>
      <c r="T29" s="1027"/>
      <c r="U29" s="1027"/>
      <c r="V29" s="1027"/>
      <c r="W29" s="1027"/>
      <c r="X29" s="1027"/>
      <c r="Y29" s="1028"/>
      <c r="Z29" s="1064">
        <v>0.7</v>
      </c>
      <c r="AA29" s="1064"/>
      <c r="AB29" s="1064"/>
      <c r="AC29" s="1064"/>
      <c r="AD29" s="1065" t="s">
        <v>121</v>
      </c>
      <c r="AE29" s="1065"/>
      <c r="AF29" s="1065"/>
      <c r="AG29" s="1065"/>
      <c r="AH29" s="1065"/>
      <c r="AI29" s="1065"/>
      <c r="AJ29" s="1065"/>
      <c r="AK29" s="1065"/>
      <c r="AL29" s="1029" t="s">
        <v>121</v>
      </c>
      <c r="AM29" s="1030"/>
      <c r="AN29" s="1030"/>
      <c r="AO29" s="1066"/>
      <c r="AP29" s="1007"/>
      <c r="AQ29" s="1008"/>
      <c r="AR29" s="1008"/>
      <c r="AS29" s="1008"/>
      <c r="AT29" s="1008"/>
      <c r="AU29" s="1008"/>
      <c r="AV29" s="1008"/>
      <c r="AW29" s="1008"/>
      <c r="AX29" s="1008"/>
      <c r="AY29" s="1008"/>
      <c r="AZ29" s="1008"/>
      <c r="BA29" s="1008"/>
      <c r="BB29" s="1008"/>
      <c r="BC29" s="1008"/>
      <c r="BD29" s="1008"/>
      <c r="BE29" s="1008"/>
      <c r="BF29" s="1009"/>
      <c r="BG29" s="1026"/>
      <c r="BH29" s="1027"/>
      <c r="BI29" s="1027"/>
      <c r="BJ29" s="1027"/>
      <c r="BK29" s="1027"/>
      <c r="BL29" s="1027"/>
      <c r="BM29" s="1027"/>
      <c r="BN29" s="1028"/>
      <c r="BO29" s="1064"/>
      <c r="BP29" s="1064"/>
      <c r="BQ29" s="1064"/>
      <c r="BR29" s="1064"/>
      <c r="BS29" s="1065"/>
      <c r="BT29" s="1065"/>
      <c r="BU29" s="1065"/>
      <c r="BV29" s="1065"/>
      <c r="BW29" s="1065"/>
      <c r="BX29" s="1065"/>
      <c r="BY29" s="1065"/>
      <c r="BZ29" s="1065"/>
      <c r="CA29" s="1065"/>
      <c r="CB29" s="1105"/>
      <c r="CD29" s="1045" t="s">
        <v>292</v>
      </c>
      <c r="CE29" s="1046"/>
      <c r="CF29" s="1023" t="s">
        <v>66</v>
      </c>
      <c r="CG29" s="1024"/>
      <c r="CH29" s="1024"/>
      <c r="CI29" s="1024"/>
      <c r="CJ29" s="1024"/>
      <c r="CK29" s="1024"/>
      <c r="CL29" s="1024"/>
      <c r="CM29" s="1024"/>
      <c r="CN29" s="1024"/>
      <c r="CO29" s="1024"/>
      <c r="CP29" s="1024"/>
      <c r="CQ29" s="1025"/>
      <c r="CR29" s="1026">
        <v>417328</v>
      </c>
      <c r="CS29" s="1039"/>
      <c r="CT29" s="1039"/>
      <c r="CU29" s="1039"/>
      <c r="CV29" s="1039"/>
      <c r="CW29" s="1039"/>
      <c r="CX29" s="1039"/>
      <c r="CY29" s="1040"/>
      <c r="CZ29" s="1029">
        <v>6.7</v>
      </c>
      <c r="DA29" s="1041"/>
      <c r="DB29" s="1041"/>
      <c r="DC29" s="1042"/>
      <c r="DD29" s="1032">
        <v>393609</v>
      </c>
      <c r="DE29" s="1039"/>
      <c r="DF29" s="1039"/>
      <c r="DG29" s="1039"/>
      <c r="DH29" s="1039"/>
      <c r="DI29" s="1039"/>
      <c r="DJ29" s="1039"/>
      <c r="DK29" s="1040"/>
      <c r="DL29" s="1032">
        <v>393609</v>
      </c>
      <c r="DM29" s="1039"/>
      <c r="DN29" s="1039"/>
      <c r="DO29" s="1039"/>
      <c r="DP29" s="1039"/>
      <c r="DQ29" s="1039"/>
      <c r="DR29" s="1039"/>
      <c r="DS29" s="1039"/>
      <c r="DT29" s="1039"/>
      <c r="DU29" s="1039"/>
      <c r="DV29" s="1040"/>
      <c r="DW29" s="1029">
        <v>10.8</v>
      </c>
      <c r="DX29" s="1041"/>
      <c r="DY29" s="1041"/>
      <c r="DZ29" s="1041"/>
      <c r="EA29" s="1041"/>
      <c r="EB29" s="1041"/>
      <c r="EC29" s="1053"/>
    </row>
    <row r="30" spans="2:133" ht="11.25" customHeight="1" x14ac:dyDescent="0.15">
      <c r="B30" s="1023" t="s">
        <v>293</v>
      </c>
      <c r="C30" s="1024"/>
      <c r="D30" s="1024"/>
      <c r="E30" s="1024"/>
      <c r="F30" s="1024"/>
      <c r="G30" s="1024"/>
      <c r="H30" s="1024"/>
      <c r="I30" s="1024"/>
      <c r="J30" s="1024"/>
      <c r="K30" s="1024"/>
      <c r="L30" s="1024"/>
      <c r="M30" s="1024"/>
      <c r="N30" s="1024"/>
      <c r="O30" s="1024"/>
      <c r="P30" s="1024"/>
      <c r="Q30" s="1025"/>
      <c r="R30" s="1026">
        <v>1334461</v>
      </c>
      <c r="S30" s="1027"/>
      <c r="T30" s="1027"/>
      <c r="U30" s="1027"/>
      <c r="V30" s="1027"/>
      <c r="W30" s="1027"/>
      <c r="X30" s="1027"/>
      <c r="Y30" s="1028"/>
      <c r="Z30" s="1064">
        <v>20.100000000000001</v>
      </c>
      <c r="AA30" s="1064"/>
      <c r="AB30" s="1064"/>
      <c r="AC30" s="1064"/>
      <c r="AD30" s="1065" t="s">
        <v>121</v>
      </c>
      <c r="AE30" s="1065"/>
      <c r="AF30" s="1065"/>
      <c r="AG30" s="1065"/>
      <c r="AH30" s="1065"/>
      <c r="AI30" s="1065"/>
      <c r="AJ30" s="1065"/>
      <c r="AK30" s="1065"/>
      <c r="AL30" s="1029" t="s">
        <v>121</v>
      </c>
      <c r="AM30" s="1030"/>
      <c r="AN30" s="1030"/>
      <c r="AO30" s="1066"/>
      <c r="AP30" s="1078" t="s">
        <v>211</v>
      </c>
      <c r="AQ30" s="1079"/>
      <c r="AR30" s="1079"/>
      <c r="AS30" s="1079"/>
      <c r="AT30" s="1079"/>
      <c r="AU30" s="1079"/>
      <c r="AV30" s="1079"/>
      <c r="AW30" s="1079"/>
      <c r="AX30" s="1079"/>
      <c r="AY30" s="1079"/>
      <c r="AZ30" s="1079"/>
      <c r="BA30" s="1079"/>
      <c r="BB30" s="1079"/>
      <c r="BC30" s="1079"/>
      <c r="BD30" s="1079"/>
      <c r="BE30" s="1079"/>
      <c r="BF30" s="1080"/>
      <c r="BG30" s="1078" t="s">
        <v>294</v>
      </c>
      <c r="BH30" s="1096"/>
      <c r="BI30" s="1096"/>
      <c r="BJ30" s="1096"/>
      <c r="BK30" s="1096"/>
      <c r="BL30" s="1096"/>
      <c r="BM30" s="1096"/>
      <c r="BN30" s="1096"/>
      <c r="BO30" s="1096"/>
      <c r="BP30" s="1096"/>
      <c r="BQ30" s="1097"/>
      <c r="BR30" s="1078" t="s">
        <v>295</v>
      </c>
      <c r="BS30" s="1096"/>
      <c r="BT30" s="1096"/>
      <c r="BU30" s="1096"/>
      <c r="BV30" s="1096"/>
      <c r="BW30" s="1096"/>
      <c r="BX30" s="1096"/>
      <c r="BY30" s="1096"/>
      <c r="BZ30" s="1096"/>
      <c r="CA30" s="1096"/>
      <c r="CB30" s="1097"/>
      <c r="CD30" s="1047"/>
      <c r="CE30" s="1048"/>
      <c r="CF30" s="1023" t="s">
        <v>296</v>
      </c>
      <c r="CG30" s="1024"/>
      <c r="CH30" s="1024"/>
      <c r="CI30" s="1024"/>
      <c r="CJ30" s="1024"/>
      <c r="CK30" s="1024"/>
      <c r="CL30" s="1024"/>
      <c r="CM30" s="1024"/>
      <c r="CN30" s="1024"/>
      <c r="CO30" s="1024"/>
      <c r="CP30" s="1024"/>
      <c r="CQ30" s="1025"/>
      <c r="CR30" s="1026">
        <v>399987</v>
      </c>
      <c r="CS30" s="1027"/>
      <c r="CT30" s="1027"/>
      <c r="CU30" s="1027"/>
      <c r="CV30" s="1027"/>
      <c r="CW30" s="1027"/>
      <c r="CX30" s="1027"/>
      <c r="CY30" s="1028"/>
      <c r="CZ30" s="1029">
        <v>6.4</v>
      </c>
      <c r="DA30" s="1041"/>
      <c r="DB30" s="1041"/>
      <c r="DC30" s="1042"/>
      <c r="DD30" s="1032">
        <v>381171</v>
      </c>
      <c r="DE30" s="1027"/>
      <c r="DF30" s="1027"/>
      <c r="DG30" s="1027"/>
      <c r="DH30" s="1027"/>
      <c r="DI30" s="1027"/>
      <c r="DJ30" s="1027"/>
      <c r="DK30" s="1028"/>
      <c r="DL30" s="1032">
        <v>381171</v>
      </c>
      <c r="DM30" s="1027"/>
      <c r="DN30" s="1027"/>
      <c r="DO30" s="1027"/>
      <c r="DP30" s="1027"/>
      <c r="DQ30" s="1027"/>
      <c r="DR30" s="1027"/>
      <c r="DS30" s="1027"/>
      <c r="DT30" s="1027"/>
      <c r="DU30" s="1027"/>
      <c r="DV30" s="1028"/>
      <c r="DW30" s="1029">
        <v>10.4</v>
      </c>
      <c r="DX30" s="1041"/>
      <c r="DY30" s="1041"/>
      <c r="DZ30" s="1041"/>
      <c r="EA30" s="1041"/>
      <c r="EB30" s="1041"/>
      <c r="EC30" s="1053"/>
    </row>
    <row r="31" spans="2:133" ht="11.25" customHeight="1" x14ac:dyDescent="0.15">
      <c r="B31" s="1093" t="s">
        <v>297</v>
      </c>
      <c r="C31" s="1094"/>
      <c r="D31" s="1094"/>
      <c r="E31" s="1094"/>
      <c r="F31" s="1094"/>
      <c r="G31" s="1094"/>
      <c r="H31" s="1094"/>
      <c r="I31" s="1094"/>
      <c r="J31" s="1094"/>
      <c r="K31" s="1094"/>
      <c r="L31" s="1094"/>
      <c r="M31" s="1094"/>
      <c r="N31" s="1094"/>
      <c r="O31" s="1094"/>
      <c r="P31" s="1094"/>
      <c r="Q31" s="1095"/>
      <c r="R31" s="1026" t="s">
        <v>121</v>
      </c>
      <c r="S31" s="1027"/>
      <c r="T31" s="1027"/>
      <c r="U31" s="1027"/>
      <c r="V31" s="1027"/>
      <c r="W31" s="1027"/>
      <c r="X31" s="1027"/>
      <c r="Y31" s="1028"/>
      <c r="Z31" s="1064" t="s">
        <v>121</v>
      </c>
      <c r="AA31" s="1064"/>
      <c r="AB31" s="1064"/>
      <c r="AC31" s="1064"/>
      <c r="AD31" s="1065" t="s">
        <v>121</v>
      </c>
      <c r="AE31" s="1065"/>
      <c r="AF31" s="1065"/>
      <c r="AG31" s="1065"/>
      <c r="AH31" s="1065"/>
      <c r="AI31" s="1065"/>
      <c r="AJ31" s="1065"/>
      <c r="AK31" s="1065"/>
      <c r="AL31" s="1029" t="s">
        <v>121</v>
      </c>
      <c r="AM31" s="1030"/>
      <c r="AN31" s="1030"/>
      <c r="AO31" s="1066"/>
      <c r="AP31" s="1098" t="s">
        <v>298</v>
      </c>
      <c r="AQ31" s="1099"/>
      <c r="AR31" s="1099"/>
      <c r="AS31" s="1099"/>
      <c r="AT31" s="1100" t="s">
        <v>299</v>
      </c>
      <c r="AU31" s="212"/>
      <c r="AV31" s="212"/>
      <c r="AW31" s="212"/>
      <c r="AX31" s="1084" t="s">
        <v>177</v>
      </c>
      <c r="AY31" s="1085"/>
      <c r="AZ31" s="1085"/>
      <c r="BA31" s="1085"/>
      <c r="BB31" s="1085"/>
      <c r="BC31" s="1085"/>
      <c r="BD31" s="1085"/>
      <c r="BE31" s="1085"/>
      <c r="BF31" s="1086"/>
      <c r="BG31" s="1088">
        <v>99.2</v>
      </c>
      <c r="BH31" s="1089"/>
      <c r="BI31" s="1089"/>
      <c r="BJ31" s="1089"/>
      <c r="BK31" s="1089"/>
      <c r="BL31" s="1089"/>
      <c r="BM31" s="1090">
        <v>97.6</v>
      </c>
      <c r="BN31" s="1089"/>
      <c r="BO31" s="1089"/>
      <c r="BP31" s="1089"/>
      <c r="BQ31" s="1091"/>
      <c r="BR31" s="1088">
        <v>99.3</v>
      </c>
      <c r="BS31" s="1089"/>
      <c r="BT31" s="1089"/>
      <c r="BU31" s="1089"/>
      <c r="BV31" s="1089"/>
      <c r="BW31" s="1089"/>
      <c r="BX31" s="1090">
        <v>97.6</v>
      </c>
      <c r="BY31" s="1089"/>
      <c r="BZ31" s="1089"/>
      <c r="CA31" s="1089"/>
      <c r="CB31" s="1091"/>
      <c r="CD31" s="1047"/>
      <c r="CE31" s="1048"/>
      <c r="CF31" s="1023" t="s">
        <v>300</v>
      </c>
      <c r="CG31" s="1024"/>
      <c r="CH31" s="1024"/>
      <c r="CI31" s="1024"/>
      <c r="CJ31" s="1024"/>
      <c r="CK31" s="1024"/>
      <c r="CL31" s="1024"/>
      <c r="CM31" s="1024"/>
      <c r="CN31" s="1024"/>
      <c r="CO31" s="1024"/>
      <c r="CP31" s="1024"/>
      <c r="CQ31" s="1025"/>
      <c r="CR31" s="1026">
        <v>17341</v>
      </c>
      <c r="CS31" s="1039"/>
      <c r="CT31" s="1039"/>
      <c r="CU31" s="1039"/>
      <c r="CV31" s="1039"/>
      <c r="CW31" s="1039"/>
      <c r="CX31" s="1039"/>
      <c r="CY31" s="1040"/>
      <c r="CZ31" s="1029">
        <v>0.3</v>
      </c>
      <c r="DA31" s="1041"/>
      <c r="DB31" s="1041"/>
      <c r="DC31" s="1042"/>
      <c r="DD31" s="1032">
        <v>12438</v>
      </c>
      <c r="DE31" s="1039"/>
      <c r="DF31" s="1039"/>
      <c r="DG31" s="1039"/>
      <c r="DH31" s="1039"/>
      <c r="DI31" s="1039"/>
      <c r="DJ31" s="1039"/>
      <c r="DK31" s="1040"/>
      <c r="DL31" s="1032">
        <v>12438</v>
      </c>
      <c r="DM31" s="1039"/>
      <c r="DN31" s="1039"/>
      <c r="DO31" s="1039"/>
      <c r="DP31" s="1039"/>
      <c r="DQ31" s="1039"/>
      <c r="DR31" s="1039"/>
      <c r="DS31" s="1039"/>
      <c r="DT31" s="1039"/>
      <c r="DU31" s="1039"/>
      <c r="DV31" s="1040"/>
      <c r="DW31" s="1029">
        <v>0.3</v>
      </c>
      <c r="DX31" s="1041"/>
      <c r="DY31" s="1041"/>
      <c r="DZ31" s="1041"/>
      <c r="EA31" s="1041"/>
      <c r="EB31" s="1041"/>
      <c r="EC31" s="1053"/>
    </row>
    <row r="32" spans="2:133" ht="11.25" customHeight="1" x14ac:dyDescent="0.15">
      <c r="B32" s="1023" t="s">
        <v>301</v>
      </c>
      <c r="C32" s="1024"/>
      <c r="D32" s="1024"/>
      <c r="E32" s="1024"/>
      <c r="F32" s="1024"/>
      <c r="G32" s="1024"/>
      <c r="H32" s="1024"/>
      <c r="I32" s="1024"/>
      <c r="J32" s="1024"/>
      <c r="K32" s="1024"/>
      <c r="L32" s="1024"/>
      <c r="M32" s="1024"/>
      <c r="N32" s="1024"/>
      <c r="O32" s="1024"/>
      <c r="P32" s="1024"/>
      <c r="Q32" s="1025"/>
      <c r="R32" s="1026">
        <v>538658</v>
      </c>
      <c r="S32" s="1027"/>
      <c r="T32" s="1027"/>
      <c r="U32" s="1027"/>
      <c r="V32" s="1027"/>
      <c r="W32" s="1027"/>
      <c r="X32" s="1027"/>
      <c r="Y32" s="1028"/>
      <c r="Z32" s="1064">
        <v>8.1</v>
      </c>
      <c r="AA32" s="1064"/>
      <c r="AB32" s="1064"/>
      <c r="AC32" s="1064"/>
      <c r="AD32" s="1065" t="s">
        <v>121</v>
      </c>
      <c r="AE32" s="1065"/>
      <c r="AF32" s="1065"/>
      <c r="AG32" s="1065"/>
      <c r="AH32" s="1065"/>
      <c r="AI32" s="1065"/>
      <c r="AJ32" s="1065"/>
      <c r="AK32" s="1065"/>
      <c r="AL32" s="1029" t="s">
        <v>121</v>
      </c>
      <c r="AM32" s="1030"/>
      <c r="AN32" s="1030"/>
      <c r="AO32" s="1066"/>
      <c r="AP32" s="1067"/>
      <c r="AQ32" s="1068"/>
      <c r="AR32" s="1068"/>
      <c r="AS32" s="1068"/>
      <c r="AT32" s="1101"/>
      <c r="AU32" s="208" t="s">
        <v>302</v>
      </c>
      <c r="AX32" s="1023" t="s">
        <v>303</v>
      </c>
      <c r="AY32" s="1024"/>
      <c r="AZ32" s="1024"/>
      <c r="BA32" s="1024"/>
      <c r="BB32" s="1024"/>
      <c r="BC32" s="1024"/>
      <c r="BD32" s="1024"/>
      <c r="BE32" s="1024"/>
      <c r="BF32" s="1025"/>
      <c r="BG32" s="1092">
        <v>98.9</v>
      </c>
      <c r="BH32" s="1039"/>
      <c r="BI32" s="1039"/>
      <c r="BJ32" s="1039"/>
      <c r="BK32" s="1039"/>
      <c r="BL32" s="1039"/>
      <c r="BM32" s="1030">
        <v>97.7</v>
      </c>
      <c r="BN32" s="1039"/>
      <c r="BO32" s="1039"/>
      <c r="BP32" s="1039"/>
      <c r="BQ32" s="1062"/>
      <c r="BR32" s="1092">
        <v>99.3</v>
      </c>
      <c r="BS32" s="1039"/>
      <c r="BT32" s="1039"/>
      <c r="BU32" s="1039"/>
      <c r="BV32" s="1039"/>
      <c r="BW32" s="1039"/>
      <c r="BX32" s="1030">
        <v>97.7</v>
      </c>
      <c r="BY32" s="1039"/>
      <c r="BZ32" s="1039"/>
      <c r="CA32" s="1039"/>
      <c r="CB32" s="1062"/>
      <c r="CD32" s="1049"/>
      <c r="CE32" s="1050"/>
      <c r="CF32" s="1023" t="s">
        <v>304</v>
      </c>
      <c r="CG32" s="1024"/>
      <c r="CH32" s="1024"/>
      <c r="CI32" s="1024"/>
      <c r="CJ32" s="1024"/>
      <c r="CK32" s="1024"/>
      <c r="CL32" s="1024"/>
      <c r="CM32" s="1024"/>
      <c r="CN32" s="1024"/>
      <c r="CO32" s="1024"/>
      <c r="CP32" s="1024"/>
      <c r="CQ32" s="1025"/>
      <c r="CR32" s="1026">
        <v>159</v>
      </c>
      <c r="CS32" s="1027"/>
      <c r="CT32" s="1027"/>
      <c r="CU32" s="1027"/>
      <c r="CV32" s="1027"/>
      <c r="CW32" s="1027"/>
      <c r="CX32" s="1027"/>
      <c r="CY32" s="1028"/>
      <c r="CZ32" s="1029">
        <v>0</v>
      </c>
      <c r="DA32" s="1041"/>
      <c r="DB32" s="1041"/>
      <c r="DC32" s="1042"/>
      <c r="DD32" s="1032">
        <v>159</v>
      </c>
      <c r="DE32" s="1027"/>
      <c r="DF32" s="1027"/>
      <c r="DG32" s="1027"/>
      <c r="DH32" s="1027"/>
      <c r="DI32" s="1027"/>
      <c r="DJ32" s="1027"/>
      <c r="DK32" s="1028"/>
      <c r="DL32" s="1032">
        <v>159</v>
      </c>
      <c r="DM32" s="1027"/>
      <c r="DN32" s="1027"/>
      <c r="DO32" s="1027"/>
      <c r="DP32" s="1027"/>
      <c r="DQ32" s="1027"/>
      <c r="DR32" s="1027"/>
      <c r="DS32" s="1027"/>
      <c r="DT32" s="1027"/>
      <c r="DU32" s="1027"/>
      <c r="DV32" s="1028"/>
      <c r="DW32" s="1029">
        <v>0</v>
      </c>
      <c r="DX32" s="1041"/>
      <c r="DY32" s="1041"/>
      <c r="DZ32" s="1041"/>
      <c r="EA32" s="1041"/>
      <c r="EB32" s="1041"/>
      <c r="EC32" s="1053"/>
    </row>
    <row r="33" spans="2:133" ht="11.25" customHeight="1" x14ac:dyDescent="0.15">
      <c r="B33" s="1023" t="s">
        <v>305</v>
      </c>
      <c r="C33" s="1024"/>
      <c r="D33" s="1024"/>
      <c r="E33" s="1024"/>
      <c r="F33" s="1024"/>
      <c r="G33" s="1024"/>
      <c r="H33" s="1024"/>
      <c r="I33" s="1024"/>
      <c r="J33" s="1024"/>
      <c r="K33" s="1024"/>
      <c r="L33" s="1024"/>
      <c r="M33" s="1024"/>
      <c r="N33" s="1024"/>
      <c r="O33" s="1024"/>
      <c r="P33" s="1024"/>
      <c r="Q33" s="1025"/>
      <c r="R33" s="1026">
        <v>54219</v>
      </c>
      <c r="S33" s="1027"/>
      <c r="T33" s="1027"/>
      <c r="U33" s="1027"/>
      <c r="V33" s="1027"/>
      <c r="W33" s="1027"/>
      <c r="X33" s="1027"/>
      <c r="Y33" s="1028"/>
      <c r="Z33" s="1064">
        <v>0.8</v>
      </c>
      <c r="AA33" s="1064"/>
      <c r="AB33" s="1064"/>
      <c r="AC33" s="1064"/>
      <c r="AD33" s="1065">
        <v>1419</v>
      </c>
      <c r="AE33" s="1065"/>
      <c r="AF33" s="1065"/>
      <c r="AG33" s="1065"/>
      <c r="AH33" s="1065"/>
      <c r="AI33" s="1065"/>
      <c r="AJ33" s="1065"/>
      <c r="AK33" s="1065"/>
      <c r="AL33" s="1029">
        <v>0</v>
      </c>
      <c r="AM33" s="1030"/>
      <c r="AN33" s="1030"/>
      <c r="AO33" s="1066"/>
      <c r="AP33" s="1069"/>
      <c r="AQ33" s="1070"/>
      <c r="AR33" s="1070"/>
      <c r="AS33" s="1070"/>
      <c r="AT33" s="1102"/>
      <c r="AU33" s="213"/>
      <c r="AV33" s="213"/>
      <c r="AW33" s="213"/>
      <c r="AX33" s="1007" t="s">
        <v>306</v>
      </c>
      <c r="AY33" s="1008"/>
      <c r="AZ33" s="1008"/>
      <c r="BA33" s="1008"/>
      <c r="BB33" s="1008"/>
      <c r="BC33" s="1008"/>
      <c r="BD33" s="1008"/>
      <c r="BE33" s="1008"/>
      <c r="BF33" s="1009"/>
      <c r="BG33" s="1087">
        <v>99.3</v>
      </c>
      <c r="BH33" s="1011"/>
      <c r="BI33" s="1011"/>
      <c r="BJ33" s="1011"/>
      <c r="BK33" s="1011"/>
      <c r="BL33" s="1011"/>
      <c r="BM33" s="1057">
        <v>97</v>
      </c>
      <c r="BN33" s="1011"/>
      <c r="BO33" s="1011"/>
      <c r="BP33" s="1011"/>
      <c r="BQ33" s="1074"/>
      <c r="BR33" s="1087">
        <v>99.2</v>
      </c>
      <c r="BS33" s="1011"/>
      <c r="BT33" s="1011"/>
      <c r="BU33" s="1011"/>
      <c r="BV33" s="1011"/>
      <c r="BW33" s="1011"/>
      <c r="BX33" s="1057">
        <v>97</v>
      </c>
      <c r="BY33" s="1011"/>
      <c r="BZ33" s="1011"/>
      <c r="CA33" s="1011"/>
      <c r="CB33" s="1074"/>
      <c r="CD33" s="1023" t="s">
        <v>307</v>
      </c>
      <c r="CE33" s="1024"/>
      <c r="CF33" s="1024"/>
      <c r="CG33" s="1024"/>
      <c r="CH33" s="1024"/>
      <c r="CI33" s="1024"/>
      <c r="CJ33" s="1024"/>
      <c r="CK33" s="1024"/>
      <c r="CL33" s="1024"/>
      <c r="CM33" s="1024"/>
      <c r="CN33" s="1024"/>
      <c r="CO33" s="1024"/>
      <c r="CP33" s="1024"/>
      <c r="CQ33" s="1025"/>
      <c r="CR33" s="1026">
        <v>2575332</v>
      </c>
      <c r="CS33" s="1039"/>
      <c r="CT33" s="1039"/>
      <c r="CU33" s="1039"/>
      <c r="CV33" s="1039"/>
      <c r="CW33" s="1039"/>
      <c r="CX33" s="1039"/>
      <c r="CY33" s="1040"/>
      <c r="CZ33" s="1029">
        <v>41.1</v>
      </c>
      <c r="DA33" s="1041"/>
      <c r="DB33" s="1041"/>
      <c r="DC33" s="1042"/>
      <c r="DD33" s="1032">
        <v>2222227</v>
      </c>
      <c r="DE33" s="1039"/>
      <c r="DF33" s="1039"/>
      <c r="DG33" s="1039"/>
      <c r="DH33" s="1039"/>
      <c r="DI33" s="1039"/>
      <c r="DJ33" s="1039"/>
      <c r="DK33" s="1040"/>
      <c r="DL33" s="1032">
        <v>1763153</v>
      </c>
      <c r="DM33" s="1039"/>
      <c r="DN33" s="1039"/>
      <c r="DO33" s="1039"/>
      <c r="DP33" s="1039"/>
      <c r="DQ33" s="1039"/>
      <c r="DR33" s="1039"/>
      <c r="DS33" s="1039"/>
      <c r="DT33" s="1039"/>
      <c r="DU33" s="1039"/>
      <c r="DV33" s="1040"/>
      <c r="DW33" s="1029">
        <v>48.3</v>
      </c>
      <c r="DX33" s="1041"/>
      <c r="DY33" s="1041"/>
      <c r="DZ33" s="1041"/>
      <c r="EA33" s="1041"/>
      <c r="EB33" s="1041"/>
      <c r="EC33" s="1053"/>
    </row>
    <row r="34" spans="2:133" ht="11.25" customHeight="1" x14ac:dyDescent="0.15">
      <c r="B34" s="1023" t="s">
        <v>308</v>
      </c>
      <c r="C34" s="1024"/>
      <c r="D34" s="1024"/>
      <c r="E34" s="1024"/>
      <c r="F34" s="1024"/>
      <c r="G34" s="1024"/>
      <c r="H34" s="1024"/>
      <c r="I34" s="1024"/>
      <c r="J34" s="1024"/>
      <c r="K34" s="1024"/>
      <c r="L34" s="1024"/>
      <c r="M34" s="1024"/>
      <c r="N34" s="1024"/>
      <c r="O34" s="1024"/>
      <c r="P34" s="1024"/>
      <c r="Q34" s="1025"/>
      <c r="R34" s="1026">
        <v>53651</v>
      </c>
      <c r="S34" s="1027"/>
      <c r="T34" s="1027"/>
      <c r="U34" s="1027"/>
      <c r="V34" s="1027"/>
      <c r="W34" s="1027"/>
      <c r="X34" s="1027"/>
      <c r="Y34" s="1028"/>
      <c r="Z34" s="1064">
        <v>0.8</v>
      </c>
      <c r="AA34" s="1064"/>
      <c r="AB34" s="1064"/>
      <c r="AC34" s="1064"/>
      <c r="AD34" s="1065" t="s">
        <v>121</v>
      </c>
      <c r="AE34" s="1065"/>
      <c r="AF34" s="1065"/>
      <c r="AG34" s="1065"/>
      <c r="AH34" s="1065"/>
      <c r="AI34" s="1065"/>
      <c r="AJ34" s="1065"/>
      <c r="AK34" s="1065"/>
      <c r="AL34" s="1029" t="s">
        <v>121</v>
      </c>
      <c r="AM34" s="1030"/>
      <c r="AN34" s="1030"/>
      <c r="AO34" s="1066"/>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1023" t="s">
        <v>309</v>
      </c>
      <c r="CE34" s="1024"/>
      <c r="CF34" s="1024"/>
      <c r="CG34" s="1024"/>
      <c r="CH34" s="1024"/>
      <c r="CI34" s="1024"/>
      <c r="CJ34" s="1024"/>
      <c r="CK34" s="1024"/>
      <c r="CL34" s="1024"/>
      <c r="CM34" s="1024"/>
      <c r="CN34" s="1024"/>
      <c r="CO34" s="1024"/>
      <c r="CP34" s="1024"/>
      <c r="CQ34" s="1025"/>
      <c r="CR34" s="1026">
        <v>853236</v>
      </c>
      <c r="CS34" s="1027"/>
      <c r="CT34" s="1027"/>
      <c r="CU34" s="1027"/>
      <c r="CV34" s="1027"/>
      <c r="CW34" s="1027"/>
      <c r="CX34" s="1027"/>
      <c r="CY34" s="1028"/>
      <c r="CZ34" s="1029">
        <v>13.6</v>
      </c>
      <c r="DA34" s="1041"/>
      <c r="DB34" s="1041"/>
      <c r="DC34" s="1042"/>
      <c r="DD34" s="1032">
        <v>675937</v>
      </c>
      <c r="DE34" s="1027"/>
      <c r="DF34" s="1027"/>
      <c r="DG34" s="1027"/>
      <c r="DH34" s="1027"/>
      <c r="DI34" s="1027"/>
      <c r="DJ34" s="1027"/>
      <c r="DK34" s="1028"/>
      <c r="DL34" s="1032">
        <v>576679</v>
      </c>
      <c r="DM34" s="1027"/>
      <c r="DN34" s="1027"/>
      <c r="DO34" s="1027"/>
      <c r="DP34" s="1027"/>
      <c r="DQ34" s="1027"/>
      <c r="DR34" s="1027"/>
      <c r="DS34" s="1027"/>
      <c r="DT34" s="1027"/>
      <c r="DU34" s="1027"/>
      <c r="DV34" s="1028"/>
      <c r="DW34" s="1029">
        <v>15.8</v>
      </c>
      <c r="DX34" s="1041"/>
      <c r="DY34" s="1041"/>
      <c r="DZ34" s="1041"/>
      <c r="EA34" s="1041"/>
      <c r="EB34" s="1041"/>
      <c r="EC34" s="1053"/>
    </row>
    <row r="35" spans="2:133" ht="11.25" customHeight="1" x14ac:dyDescent="0.15">
      <c r="B35" s="1023" t="s">
        <v>310</v>
      </c>
      <c r="C35" s="1024"/>
      <c r="D35" s="1024"/>
      <c r="E35" s="1024"/>
      <c r="F35" s="1024"/>
      <c r="G35" s="1024"/>
      <c r="H35" s="1024"/>
      <c r="I35" s="1024"/>
      <c r="J35" s="1024"/>
      <c r="K35" s="1024"/>
      <c r="L35" s="1024"/>
      <c r="M35" s="1024"/>
      <c r="N35" s="1024"/>
      <c r="O35" s="1024"/>
      <c r="P35" s="1024"/>
      <c r="Q35" s="1025"/>
      <c r="R35" s="1026">
        <v>2318</v>
      </c>
      <c r="S35" s="1027"/>
      <c r="T35" s="1027"/>
      <c r="U35" s="1027"/>
      <c r="V35" s="1027"/>
      <c r="W35" s="1027"/>
      <c r="X35" s="1027"/>
      <c r="Y35" s="1028"/>
      <c r="Z35" s="1064">
        <v>0</v>
      </c>
      <c r="AA35" s="1064"/>
      <c r="AB35" s="1064"/>
      <c r="AC35" s="1064"/>
      <c r="AD35" s="1065" t="s">
        <v>121</v>
      </c>
      <c r="AE35" s="1065"/>
      <c r="AF35" s="1065"/>
      <c r="AG35" s="1065"/>
      <c r="AH35" s="1065"/>
      <c r="AI35" s="1065"/>
      <c r="AJ35" s="1065"/>
      <c r="AK35" s="1065"/>
      <c r="AL35" s="1029" t="s">
        <v>121</v>
      </c>
      <c r="AM35" s="1030"/>
      <c r="AN35" s="1030"/>
      <c r="AO35" s="1066"/>
      <c r="AP35" s="216"/>
      <c r="AQ35" s="1078" t="s">
        <v>311</v>
      </c>
      <c r="AR35" s="1079"/>
      <c r="AS35" s="1079"/>
      <c r="AT35" s="1079"/>
      <c r="AU35" s="1079"/>
      <c r="AV35" s="1079"/>
      <c r="AW35" s="1079"/>
      <c r="AX35" s="1079"/>
      <c r="AY35" s="1079"/>
      <c r="AZ35" s="1079"/>
      <c r="BA35" s="1079"/>
      <c r="BB35" s="1079"/>
      <c r="BC35" s="1079"/>
      <c r="BD35" s="1079"/>
      <c r="BE35" s="1079"/>
      <c r="BF35" s="1080"/>
      <c r="BG35" s="1078" t="s">
        <v>312</v>
      </c>
      <c r="BH35" s="1079"/>
      <c r="BI35" s="1079"/>
      <c r="BJ35" s="1079"/>
      <c r="BK35" s="1079"/>
      <c r="BL35" s="1079"/>
      <c r="BM35" s="1079"/>
      <c r="BN35" s="1079"/>
      <c r="BO35" s="1079"/>
      <c r="BP35" s="1079"/>
      <c r="BQ35" s="1079"/>
      <c r="BR35" s="1079"/>
      <c r="BS35" s="1079"/>
      <c r="BT35" s="1079"/>
      <c r="BU35" s="1079"/>
      <c r="BV35" s="1079"/>
      <c r="BW35" s="1079"/>
      <c r="BX35" s="1079"/>
      <c r="BY35" s="1079"/>
      <c r="BZ35" s="1079"/>
      <c r="CA35" s="1079"/>
      <c r="CB35" s="1080"/>
      <c r="CD35" s="1023" t="s">
        <v>313</v>
      </c>
      <c r="CE35" s="1024"/>
      <c r="CF35" s="1024"/>
      <c r="CG35" s="1024"/>
      <c r="CH35" s="1024"/>
      <c r="CI35" s="1024"/>
      <c r="CJ35" s="1024"/>
      <c r="CK35" s="1024"/>
      <c r="CL35" s="1024"/>
      <c r="CM35" s="1024"/>
      <c r="CN35" s="1024"/>
      <c r="CO35" s="1024"/>
      <c r="CP35" s="1024"/>
      <c r="CQ35" s="1025"/>
      <c r="CR35" s="1026">
        <v>65117</v>
      </c>
      <c r="CS35" s="1039"/>
      <c r="CT35" s="1039"/>
      <c r="CU35" s="1039"/>
      <c r="CV35" s="1039"/>
      <c r="CW35" s="1039"/>
      <c r="CX35" s="1039"/>
      <c r="CY35" s="1040"/>
      <c r="CZ35" s="1029">
        <v>1</v>
      </c>
      <c r="DA35" s="1041"/>
      <c r="DB35" s="1041"/>
      <c r="DC35" s="1042"/>
      <c r="DD35" s="1032">
        <v>42940</v>
      </c>
      <c r="DE35" s="1039"/>
      <c r="DF35" s="1039"/>
      <c r="DG35" s="1039"/>
      <c r="DH35" s="1039"/>
      <c r="DI35" s="1039"/>
      <c r="DJ35" s="1039"/>
      <c r="DK35" s="1040"/>
      <c r="DL35" s="1032">
        <v>42502</v>
      </c>
      <c r="DM35" s="1039"/>
      <c r="DN35" s="1039"/>
      <c r="DO35" s="1039"/>
      <c r="DP35" s="1039"/>
      <c r="DQ35" s="1039"/>
      <c r="DR35" s="1039"/>
      <c r="DS35" s="1039"/>
      <c r="DT35" s="1039"/>
      <c r="DU35" s="1039"/>
      <c r="DV35" s="1040"/>
      <c r="DW35" s="1029">
        <v>1.2</v>
      </c>
      <c r="DX35" s="1041"/>
      <c r="DY35" s="1041"/>
      <c r="DZ35" s="1041"/>
      <c r="EA35" s="1041"/>
      <c r="EB35" s="1041"/>
      <c r="EC35" s="1053"/>
    </row>
    <row r="36" spans="2:133" ht="11.25" customHeight="1" x14ac:dyDescent="0.15">
      <c r="B36" s="1023" t="s">
        <v>314</v>
      </c>
      <c r="C36" s="1024"/>
      <c r="D36" s="1024"/>
      <c r="E36" s="1024"/>
      <c r="F36" s="1024"/>
      <c r="G36" s="1024"/>
      <c r="H36" s="1024"/>
      <c r="I36" s="1024"/>
      <c r="J36" s="1024"/>
      <c r="K36" s="1024"/>
      <c r="L36" s="1024"/>
      <c r="M36" s="1024"/>
      <c r="N36" s="1024"/>
      <c r="O36" s="1024"/>
      <c r="P36" s="1024"/>
      <c r="Q36" s="1025"/>
      <c r="R36" s="1026">
        <v>291888</v>
      </c>
      <c r="S36" s="1027"/>
      <c r="T36" s="1027"/>
      <c r="U36" s="1027"/>
      <c r="V36" s="1027"/>
      <c r="W36" s="1027"/>
      <c r="X36" s="1027"/>
      <c r="Y36" s="1028"/>
      <c r="Z36" s="1064">
        <v>4.4000000000000004</v>
      </c>
      <c r="AA36" s="1064"/>
      <c r="AB36" s="1064"/>
      <c r="AC36" s="1064"/>
      <c r="AD36" s="1065" t="s">
        <v>121</v>
      </c>
      <c r="AE36" s="1065"/>
      <c r="AF36" s="1065"/>
      <c r="AG36" s="1065"/>
      <c r="AH36" s="1065"/>
      <c r="AI36" s="1065"/>
      <c r="AJ36" s="1065"/>
      <c r="AK36" s="1065"/>
      <c r="AL36" s="1029" t="s">
        <v>121</v>
      </c>
      <c r="AM36" s="1030"/>
      <c r="AN36" s="1030"/>
      <c r="AO36" s="1066"/>
      <c r="AP36" s="216"/>
      <c r="AQ36" s="1075" t="s">
        <v>315</v>
      </c>
      <c r="AR36" s="1076"/>
      <c r="AS36" s="1076"/>
      <c r="AT36" s="1076"/>
      <c r="AU36" s="1076"/>
      <c r="AV36" s="1076"/>
      <c r="AW36" s="1076"/>
      <c r="AX36" s="1076"/>
      <c r="AY36" s="1077"/>
      <c r="AZ36" s="1081">
        <v>683898</v>
      </c>
      <c r="BA36" s="1082"/>
      <c r="BB36" s="1082"/>
      <c r="BC36" s="1082"/>
      <c r="BD36" s="1082"/>
      <c r="BE36" s="1082"/>
      <c r="BF36" s="1083"/>
      <c r="BG36" s="1084" t="s">
        <v>316</v>
      </c>
      <c r="BH36" s="1085"/>
      <c r="BI36" s="1085"/>
      <c r="BJ36" s="1085"/>
      <c r="BK36" s="1085"/>
      <c r="BL36" s="1085"/>
      <c r="BM36" s="1085"/>
      <c r="BN36" s="1085"/>
      <c r="BO36" s="1085"/>
      <c r="BP36" s="1085"/>
      <c r="BQ36" s="1085"/>
      <c r="BR36" s="1085"/>
      <c r="BS36" s="1085"/>
      <c r="BT36" s="1085"/>
      <c r="BU36" s="1086"/>
      <c r="BV36" s="1081">
        <v>51836</v>
      </c>
      <c r="BW36" s="1082"/>
      <c r="BX36" s="1082"/>
      <c r="BY36" s="1082"/>
      <c r="BZ36" s="1082"/>
      <c r="CA36" s="1082"/>
      <c r="CB36" s="1083"/>
      <c r="CD36" s="1023" t="s">
        <v>317</v>
      </c>
      <c r="CE36" s="1024"/>
      <c r="CF36" s="1024"/>
      <c r="CG36" s="1024"/>
      <c r="CH36" s="1024"/>
      <c r="CI36" s="1024"/>
      <c r="CJ36" s="1024"/>
      <c r="CK36" s="1024"/>
      <c r="CL36" s="1024"/>
      <c r="CM36" s="1024"/>
      <c r="CN36" s="1024"/>
      <c r="CO36" s="1024"/>
      <c r="CP36" s="1024"/>
      <c r="CQ36" s="1025"/>
      <c r="CR36" s="1026">
        <v>816978</v>
      </c>
      <c r="CS36" s="1027"/>
      <c r="CT36" s="1027"/>
      <c r="CU36" s="1027"/>
      <c r="CV36" s="1027"/>
      <c r="CW36" s="1027"/>
      <c r="CX36" s="1027"/>
      <c r="CY36" s="1028"/>
      <c r="CZ36" s="1029">
        <v>13</v>
      </c>
      <c r="DA36" s="1041"/>
      <c r="DB36" s="1041"/>
      <c r="DC36" s="1042"/>
      <c r="DD36" s="1032">
        <v>777789</v>
      </c>
      <c r="DE36" s="1027"/>
      <c r="DF36" s="1027"/>
      <c r="DG36" s="1027"/>
      <c r="DH36" s="1027"/>
      <c r="DI36" s="1027"/>
      <c r="DJ36" s="1027"/>
      <c r="DK36" s="1028"/>
      <c r="DL36" s="1032">
        <v>610370</v>
      </c>
      <c r="DM36" s="1027"/>
      <c r="DN36" s="1027"/>
      <c r="DO36" s="1027"/>
      <c r="DP36" s="1027"/>
      <c r="DQ36" s="1027"/>
      <c r="DR36" s="1027"/>
      <c r="DS36" s="1027"/>
      <c r="DT36" s="1027"/>
      <c r="DU36" s="1027"/>
      <c r="DV36" s="1028"/>
      <c r="DW36" s="1029">
        <v>16.7</v>
      </c>
      <c r="DX36" s="1041"/>
      <c r="DY36" s="1041"/>
      <c r="DZ36" s="1041"/>
      <c r="EA36" s="1041"/>
      <c r="EB36" s="1041"/>
      <c r="EC36" s="1053"/>
    </row>
    <row r="37" spans="2:133" ht="11.25" customHeight="1" x14ac:dyDescent="0.15">
      <c r="B37" s="1023" t="s">
        <v>318</v>
      </c>
      <c r="C37" s="1024"/>
      <c r="D37" s="1024"/>
      <c r="E37" s="1024"/>
      <c r="F37" s="1024"/>
      <c r="G37" s="1024"/>
      <c r="H37" s="1024"/>
      <c r="I37" s="1024"/>
      <c r="J37" s="1024"/>
      <c r="K37" s="1024"/>
      <c r="L37" s="1024"/>
      <c r="M37" s="1024"/>
      <c r="N37" s="1024"/>
      <c r="O37" s="1024"/>
      <c r="P37" s="1024"/>
      <c r="Q37" s="1025"/>
      <c r="R37" s="1026">
        <v>145285</v>
      </c>
      <c r="S37" s="1027"/>
      <c r="T37" s="1027"/>
      <c r="U37" s="1027"/>
      <c r="V37" s="1027"/>
      <c r="W37" s="1027"/>
      <c r="X37" s="1027"/>
      <c r="Y37" s="1028"/>
      <c r="Z37" s="1064">
        <v>2.2000000000000002</v>
      </c>
      <c r="AA37" s="1064"/>
      <c r="AB37" s="1064"/>
      <c r="AC37" s="1064"/>
      <c r="AD37" s="1065">
        <v>1</v>
      </c>
      <c r="AE37" s="1065"/>
      <c r="AF37" s="1065"/>
      <c r="AG37" s="1065"/>
      <c r="AH37" s="1065"/>
      <c r="AI37" s="1065"/>
      <c r="AJ37" s="1065"/>
      <c r="AK37" s="1065"/>
      <c r="AL37" s="1029">
        <v>0</v>
      </c>
      <c r="AM37" s="1030"/>
      <c r="AN37" s="1030"/>
      <c r="AO37" s="1066"/>
      <c r="AQ37" s="1059" t="s">
        <v>319</v>
      </c>
      <c r="AR37" s="1060"/>
      <c r="AS37" s="1060"/>
      <c r="AT37" s="1060"/>
      <c r="AU37" s="1060"/>
      <c r="AV37" s="1060"/>
      <c r="AW37" s="1060"/>
      <c r="AX37" s="1060"/>
      <c r="AY37" s="1061"/>
      <c r="AZ37" s="1026">
        <v>7994</v>
      </c>
      <c r="BA37" s="1027"/>
      <c r="BB37" s="1027"/>
      <c r="BC37" s="1027"/>
      <c r="BD37" s="1039"/>
      <c r="BE37" s="1039"/>
      <c r="BF37" s="1062"/>
      <c r="BG37" s="1023" t="s">
        <v>320</v>
      </c>
      <c r="BH37" s="1024"/>
      <c r="BI37" s="1024"/>
      <c r="BJ37" s="1024"/>
      <c r="BK37" s="1024"/>
      <c r="BL37" s="1024"/>
      <c r="BM37" s="1024"/>
      <c r="BN37" s="1024"/>
      <c r="BO37" s="1024"/>
      <c r="BP37" s="1024"/>
      <c r="BQ37" s="1024"/>
      <c r="BR37" s="1024"/>
      <c r="BS37" s="1024"/>
      <c r="BT37" s="1024"/>
      <c r="BU37" s="1025"/>
      <c r="BV37" s="1026">
        <v>24724</v>
      </c>
      <c r="BW37" s="1027"/>
      <c r="BX37" s="1027"/>
      <c r="BY37" s="1027"/>
      <c r="BZ37" s="1027"/>
      <c r="CA37" s="1027"/>
      <c r="CB37" s="1063"/>
      <c r="CD37" s="1023" t="s">
        <v>321</v>
      </c>
      <c r="CE37" s="1024"/>
      <c r="CF37" s="1024"/>
      <c r="CG37" s="1024"/>
      <c r="CH37" s="1024"/>
      <c r="CI37" s="1024"/>
      <c r="CJ37" s="1024"/>
      <c r="CK37" s="1024"/>
      <c r="CL37" s="1024"/>
      <c r="CM37" s="1024"/>
      <c r="CN37" s="1024"/>
      <c r="CO37" s="1024"/>
      <c r="CP37" s="1024"/>
      <c r="CQ37" s="1025"/>
      <c r="CR37" s="1026">
        <v>500056</v>
      </c>
      <c r="CS37" s="1039"/>
      <c r="CT37" s="1039"/>
      <c r="CU37" s="1039"/>
      <c r="CV37" s="1039"/>
      <c r="CW37" s="1039"/>
      <c r="CX37" s="1039"/>
      <c r="CY37" s="1040"/>
      <c r="CZ37" s="1029">
        <v>8</v>
      </c>
      <c r="DA37" s="1041"/>
      <c r="DB37" s="1041"/>
      <c r="DC37" s="1042"/>
      <c r="DD37" s="1032">
        <v>499817</v>
      </c>
      <c r="DE37" s="1039"/>
      <c r="DF37" s="1039"/>
      <c r="DG37" s="1039"/>
      <c r="DH37" s="1039"/>
      <c r="DI37" s="1039"/>
      <c r="DJ37" s="1039"/>
      <c r="DK37" s="1040"/>
      <c r="DL37" s="1032">
        <v>454052</v>
      </c>
      <c r="DM37" s="1039"/>
      <c r="DN37" s="1039"/>
      <c r="DO37" s="1039"/>
      <c r="DP37" s="1039"/>
      <c r="DQ37" s="1039"/>
      <c r="DR37" s="1039"/>
      <c r="DS37" s="1039"/>
      <c r="DT37" s="1039"/>
      <c r="DU37" s="1039"/>
      <c r="DV37" s="1040"/>
      <c r="DW37" s="1029">
        <v>12.4</v>
      </c>
      <c r="DX37" s="1041"/>
      <c r="DY37" s="1041"/>
      <c r="DZ37" s="1041"/>
      <c r="EA37" s="1041"/>
      <c r="EB37" s="1041"/>
      <c r="EC37" s="1053"/>
    </row>
    <row r="38" spans="2:133" ht="11.25" customHeight="1" x14ac:dyDescent="0.15">
      <c r="B38" s="1023" t="s">
        <v>322</v>
      </c>
      <c r="C38" s="1024"/>
      <c r="D38" s="1024"/>
      <c r="E38" s="1024"/>
      <c r="F38" s="1024"/>
      <c r="G38" s="1024"/>
      <c r="H38" s="1024"/>
      <c r="I38" s="1024"/>
      <c r="J38" s="1024"/>
      <c r="K38" s="1024"/>
      <c r="L38" s="1024"/>
      <c r="M38" s="1024"/>
      <c r="N38" s="1024"/>
      <c r="O38" s="1024"/>
      <c r="P38" s="1024"/>
      <c r="Q38" s="1025"/>
      <c r="R38" s="1026">
        <v>132042</v>
      </c>
      <c r="S38" s="1027"/>
      <c r="T38" s="1027"/>
      <c r="U38" s="1027"/>
      <c r="V38" s="1027"/>
      <c r="W38" s="1027"/>
      <c r="X38" s="1027"/>
      <c r="Y38" s="1028"/>
      <c r="Z38" s="1064">
        <v>2</v>
      </c>
      <c r="AA38" s="1064"/>
      <c r="AB38" s="1064"/>
      <c r="AC38" s="1064"/>
      <c r="AD38" s="1065" t="s">
        <v>121</v>
      </c>
      <c r="AE38" s="1065"/>
      <c r="AF38" s="1065"/>
      <c r="AG38" s="1065"/>
      <c r="AH38" s="1065"/>
      <c r="AI38" s="1065"/>
      <c r="AJ38" s="1065"/>
      <c r="AK38" s="1065"/>
      <c r="AL38" s="1029" t="s">
        <v>121</v>
      </c>
      <c r="AM38" s="1030"/>
      <c r="AN38" s="1030"/>
      <c r="AO38" s="1066"/>
      <c r="AQ38" s="1059" t="s">
        <v>323</v>
      </c>
      <c r="AR38" s="1060"/>
      <c r="AS38" s="1060"/>
      <c r="AT38" s="1060"/>
      <c r="AU38" s="1060"/>
      <c r="AV38" s="1060"/>
      <c r="AW38" s="1060"/>
      <c r="AX38" s="1060"/>
      <c r="AY38" s="1061"/>
      <c r="AZ38" s="1026" t="s">
        <v>121</v>
      </c>
      <c r="BA38" s="1027"/>
      <c r="BB38" s="1027"/>
      <c r="BC38" s="1027"/>
      <c r="BD38" s="1039"/>
      <c r="BE38" s="1039"/>
      <c r="BF38" s="1062"/>
      <c r="BG38" s="1023" t="s">
        <v>324</v>
      </c>
      <c r="BH38" s="1024"/>
      <c r="BI38" s="1024"/>
      <c r="BJ38" s="1024"/>
      <c r="BK38" s="1024"/>
      <c r="BL38" s="1024"/>
      <c r="BM38" s="1024"/>
      <c r="BN38" s="1024"/>
      <c r="BO38" s="1024"/>
      <c r="BP38" s="1024"/>
      <c r="BQ38" s="1024"/>
      <c r="BR38" s="1024"/>
      <c r="BS38" s="1024"/>
      <c r="BT38" s="1024"/>
      <c r="BU38" s="1025"/>
      <c r="BV38" s="1026">
        <v>2</v>
      </c>
      <c r="BW38" s="1027"/>
      <c r="BX38" s="1027"/>
      <c r="BY38" s="1027"/>
      <c r="BZ38" s="1027"/>
      <c r="CA38" s="1027"/>
      <c r="CB38" s="1063"/>
      <c r="CD38" s="1023" t="s">
        <v>325</v>
      </c>
      <c r="CE38" s="1024"/>
      <c r="CF38" s="1024"/>
      <c r="CG38" s="1024"/>
      <c r="CH38" s="1024"/>
      <c r="CI38" s="1024"/>
      <c r="CJ38" s="1024"/>
      <c r="CK38" s="1024"/>
      <c r="CL38" s="1024"/>
      <c r="CM38" s="1024"/>
      <c r="CN38" s="1024"/>
      <c r="CO38" s="1024"/>
      <c r="CP38" s="1024"/>
      <c r="CQ38" s="1025"/>
      <c r="CR38" s="1026">
        <v>675904</v>
      </c>
      <c r="CS38" s="1027"/>
      <c r="CT38" s="1027"/>
      <c r="CU38" s="1027"/>
      <c r="CV38" s="1027"/>
      <c r="CW38" s="1027"/>
      <c r="CX38" s="1027"/>
      <c r="CY38" s="1028"/>
      <c r="CZ38" s="1029">
        <v>10.8</v>
      </c>
      <c r="DA38" s="1041"/>
      <c r="DB38" s="1041"/>
      <c r="DC38" s="1042"/>
      <c r="DD38" s="1032">
        <v>564653</v>
      </c>
      <c r="DE38" s="1027"/>
      <c r="DF38" s="1027"/>
      <c r="DG38" s="1027"/>
      <c r="DH38" s="1027"/>
      <c r="DI38" s="1027"/>
      <c r="DJ38" s="1027"/>
      <c r="DK38" s="1028"/>
      <c r="DL38" s="1032">
        <v>533602</v>
      </c>
      <c r="DM38" s="1027"/>
      <c r="DN38" s="1027"/>
      <c r="DO38" s="1027"/>
      <c r="DP38" s="1027"/>
      <c r="DQ38" s="1027"/>
      <c r="DR38" s="1027"/>
      <c r="DS38" s="1027"/>
      <c r="DT38" s="1027"/>
      <c r="DU38" s="1027"/>
      <c r="DV38" s="1028"/>
      <c r="DW38" s="1029">
        <v>14.6</v>
      </c>
      <c r="DX38" s="1041"/>
      <c r="DY38" s="1041"/>
      <c r="DZ38" s="1041"/>
      <c r="EA38" s="1041"/>
      <c r="EB38" s="1041"/>
      <c r="EC38" s="1053"/>
    </row>
    <row r="39" spans="2:133" ht="11.25" customHeight="1" x14ac:dyDescent="0.15">
      <c r="B39" s="1023" t="s">
        <v>326</v>
      </c>
      <c r="C39" s="1024"/>
      <c r="D39" s="1024"/>
      <c r="E39" s="1024"/>
      <c r="F39" s="1024"/>
      <c r="G39" s="1024"/>
      <c r="H39" s="1024"/>
      <c r="I39" s="1024"/>
      <c r="J39" s="1024"/>
      <c r="K39" s="1024"/>
      <c r="L39" s="1024"/>
      <c r="M39" s="1024"/>
      <c r="N39" s="1024"/>
      <c r="O39" s="1024"/>
      <c r="P39" s="1024"/>
      <c r="Q39" s="1025"/>
      <c r="R39" s="1026" t="s">
        <v>121</v>
      </c>
      <c r="S39" s="1027"/>
      <c r="T39" s="1027"/>
      <c r="U39" s="1027"/>
      <c r="V39" s="1027"/>
      <c r="W39" s="1027"/>
      <c r="X39" s="1027"/>
      <c r="Y39" s="1028"/>
      <c r="Z39" s="1064" t="s">
        <v>121</v>
      </c>
      <c r="AA39" s="1064"/>
      <c r="AB39" s="1064"/>
      <c r="AC39" s="1064"/>
      <c r="AD39" s="1065" t="s">
        <v>121</v>
      </c>
      <c r="AE39" s="1065"/>
      <c r="AF39" s="1065"/>
      <c r="AG39" s="1065"/>
      <c r="AH39" s="1065"/>
      <c r="AI39" s="1065"/>
      <c r="AJ39" s="1065"/>
      <c r="AK39" s="1065"/>
      <c r="AL39" s="1029" t="s">
        <v>121</v>
      </c>
      <c r="AM39" s="1030"/>
      <c r="AN39" s="1030"/>
      <c r="AO39" s="1066"/>
      <c r="AQ39" s="1059" t="s">
        <v>327</v>
      </c>
      <c r="AR39" s="1060"/>
      <c r="AS39" s="1060"/>
      <c r="AT39" s="1060"/>
      <c r="AU39" s="1060"/>
      <c r="AV39" s="1060"/>
      <c r="AW39" s="1060"/>
      <c r="AX39" s="1060"/>
      <c r="AY39" s="1061"/>
      <c r="AZ39" s="1026" t="s">
        <v>121</v>
      </c>
      <c r="BA39" s="1027"/>
      <c r="BB39" s="1027"/>
      <c r="BC39" s="1027"/>
      <c r="BD39" s="1039"/>
      <c r="BE39" s="1039"/>
      <c r="BF39" s="1062"/>
      <c r="BG39" s="1023" t="s">
        <v>328</v>
      </c>
      <c r="BH39" s="1024"/>
      <c r="BI39" s="1024"/>
      <c r="BJ39" s="1024"/>
      <c r="BK39" s="1024"/>
      <c r="BL39" s="1024"/>
      <c r="BM39" s="1024"/>
      <c r="BN39" s="1024"/>
      <c r="BO39" s="1024"/>
      <c r="BP39" s="1024"/>
      <c r="BQ39" s="1024"/>
      <c r="BR39" s="1024"/>
      <c r="BS39" s="1024"/>
      <c r="BT39" s="1024"/>
      <c r="BU39" s="1025"/>
      <c r="BV39" s="1026">
        <v>3</v>
      </c>
      <c r="BW39" s="1027"/>
      <c r="BX39" s="1027"/>
      <c r="BY39" s="1027"/>
      <c r="BZ39" s="1027"/>
      <c r="CA39" s="1027"/>
      <c r="CB39" s="1063"/>
      <c r="CD39" s="1023" t="s">
        <v>329</v>
      </c>
      <c r="CE39" s="1024"/>
      <c r="CF39" s="1024"/>
      <c r="CG39" s="1024"/>
      <c r="CH39" s="1024"/>
      <c r="CI39" s="1024"/>
      <c r="CJ39" s="1024"/>
      <c r="CK39" s="1024"/>
      <c r="CL39" s="1024"/>
      <c r="CM39" s="1024"/>
      <c r="CN39" s="1024"/>
      <c r="CO39" s="1024"/>
      <c r="CP39" s="1024"/>
      <c r="CQ39" s="1025"/>
      <c r="CR39" s="1026">
        <v>164097</v>
      </c>
      <c r="CS39" s="1039"/>
      <c r="CT39" s="1039"/>
      <c r="CU39" s="1039"/>
      <c r="CV39" s="1039"/>
      <c r="CW39" s="1039"/>
      <c r="CX39" s="1039"/>
      <c r="CY39" s="1040"/>
      <c r="CZ39" s="1029">
        <v>2.6</v>
      </c>
      <c r="DA39" s="1041"/>
      <c r="DB39" s="1041"/>
      <c r="DC39" s="1042"/>
      <c r="DD39" s="1032">
        <v>160908</v>
      </c>
      <c r="DE39" s="1039"/>
      <c r="DF39" s="1039"/>
      <c r="DG39" s="1039"/>
      <c r="DH39" s="1039"/>
      <c r="DI39" s="1039"/>
      <c r="DJ39" s="1039"/>
      <c r="DK39" s="1040"/>
      <c r="DL39" s="1032" t="s">
        <v>121</v>
      </c>
      <c r="DM39" s="1039"/>
      <c r="DN39" s="1039"/>
      <c r="DO39" s="1039"/>
      <c r="DP39" s="1039"/>
      <c r="DQ39" s="1039"/>
      <c r="DR39" s="1039"/>
      <c r="DS39" s="1039"/>
      <c r="DT39" s="1039"/>
      <c r="DU39" s="1039"/>
      <c r="DV39" s="1040"/>
      <c r="DW39" s="1029" t="s">
        <v>121</v>
      </c>
      <c r="DX39" s="1041"/>
      <c r="DY39" s="1041"/>
      <c r="DZ39" s="1041"/>
      <c r="EA39" s="1041"/>
      <c r="EB39" s="1041"/>
      <c r="EC39" s="1053"/>
    </row>
    <row r="40" spans="2:133" ht="11.25" customHeight="1" x14ac:dyDescent="0.15">
      <c r="B40" s="1023" t="s">
        <v>330</v>
      </c>
      <c r="C40" s="1024"/>
      <c r="D40" s="1024"/>
      <c r="E40" s="1024"/>
      <c r="F40" s="1024"/>
      <c r="G40" s="1024"/>
      <c r="H40" s="1024"/>
      <c r="I40" s="1024"/>
      <c r="J40" s="1024"/>
      <c r="K40" s="1024"/>
      <c r="L40" s="1024"/>
      <c r="M40" s="1024"/>
      <c r="N40" s="1024"/>
      <c r="O40" s="1024"/>
      <c r="P40" s="1024"/>
      <c r="Q40" s="1025"/>
      <c r="R40" s="1026">
        <v>21542</v>
      </c>
      <c r="S40" s="1027"/>
      <c r="T40" s="1027"/>
      <c r="U40" s="1027"/>
      <c r="V40" s="1027"/>
      <c r="W40" s="1027"/>
      <c r="X40" s="1027"/>
      <c r="Y40" s="1028"/>
      <c r="Z40" s="1064">
        <v>0.3</v>
      </c>
      <c r="AA40" s="1064"/>
      <c r="AB40" s="1064"/>
      <c r="AC40" s="1064"/>
      <c r="AD40" s="1065" t="s">
        <v>121</v>
      </c>
      <c r="AE40" s="1065"/>
      <c r="AF40" s="1065"/>
      <c r="AG40" s="1065"/>
      <c r="AH40" s="1065"/>
      <c r="AI40" s="1065"/>
      <c r="AJ40" s="1065"/>
      <c r="AK40" s="1065"/>
      <c r="AL40" s="1029" t="s">
        <v>121</v>
      </c>
      <c r="AM40" s="1030"/>
      <c r="AN40" s="1030"/>
      <c r="AO40" s="1066"/>
      <c r="AQ40" s="1059" t="s">
        <v>331</v>
      </c>
      <c r="AR40" s="1060"/>
      <c r="AS40" s="1060"/>
      <c r="AT40" s="1060"/>
      <c r="AU40" s="1060"/>
      <c r="AV40" s="1060"/>
      <c r="AW40" s="1060"/>
      <c r="AX40" s="1060"/>
      <c r="AY40" s="1061"/>
      <c r="AZ40" s="1026" t="s">
        <v>121</v>
      </c>
      <c r="BA40" s="1027"/>
      <c r="BB40" s="1027"/>
      <c r="BC40" s="1027"/>
      <c r="BD40" s="1039"/>
      <c r="BE40" s="1039"/>
      <c r="BF40" s="1062"/>
      <c r="BG40" s="1067" t="s">
        <v>332</v>
      </c>
      <c r="BH40" s="1068"/>
      <c r="BI40" s="1068"/>
      <c r="BJ40" s="1068"/>
      <c r="BK40" s="1068"/>
      <c r="BL40" s="217"/>
      <c r="BM40" s="1024" t="s">
        <v>333</v>
      </c>
      <c r="BN40" s="1024"/>
      <c r="BO40" s="1024"/>
      <c r="BP40" s="1024"/>
      <c r="BQ40" s="1024"/>
      <c r="BR40" s="1024"/>
      <c r="BS40" s="1024"/>
      <c r="BT40" s="1024"/>
      <c r="BU40" s="1025"/>
      <c r="BV40" s="1026">
        <v>75059</v>
      </c>
      <c r="BW40" s="1027"/>
      <c r="BX40" s="1027"/>
      <c r="BY40" s="1027"/>
      <c r="BZ40" s="1027"/>
      <c r="CA40" s="1027"/>
      <c r="CB40" s="1063"/>
      <c r="CD40" s="1023" t="s">
        <v>334</v>
      </c>
      <c r="CE40" s="1024"/>
      <c r="CF40" s="1024"/>
      <c r="CG40" s="1024"/>
      <c r="CH40" s="1024"/>
      <c r="CI40" s="1024"/>
      <c r="CJ40" s="1024"/>
      <c r="CK40" s="1024"/>
      <c r="CL40" s="1024"/>
      <c r="CM40" s="1024"/>
      <c r="CN40" s="1024"/>
      <c r="CO40" s="1024"/>
      <c r="CP40" s="1024"/>
      <c r="CQ40" s="1025"/>
      <c r="CR40" s="1026" t="s">
        <v>121</v>
      </c>
      <c r="CS40" s="1027"/>
      <c r="CT40" s="1027"/>
      <c r="CU40" s="1027"/>
      <c r="CV40" s="1027"/>
      <c r="CW40" s="1027"/>
      <c r="CX40" s="1027"/>
      <c r="CY40" s="1028"/>
      <c r="CZ40" s="1029" t="s">
        <v>121</v>
      </c>
      <c r="DA40" s="1041"/>
      <c r="DB40" s="1041"/>
      <c r="DC40" s="1042"/>
      <c r="DD40" s="1032" t="s">
        <v>121</v>
      </c>
      <c r="DE40" s="1027"/>
      <c r="DF40" s="1027"/>
      <c r="DG40" s="1027"/>
      <c r="DH40" s="1027"/>
      <c r="DI40" s="1027"/>
      <c r="DJ40" s="1027"/>
      <c r="DK40" s="1028"/>
      <c r="DL40" s="1032" t="s">
        <v>121</v>
      </c>
      <c r="DM40" s="1027"/>
      <c r="DN40" s="1027"/>
      <c r="DO40" s="1027"/>
      <c r="DP40" s="1027"/>
      <c r="DQ40" s="1027"/>
      <c r="DR40" s="1027"/>
      <c r="DS40" s="1027"/>
      <c r="DT40" s="1027"/>
      <c r="DU40" s="1027"/>
      <c r="DV40" s="1028"/>
      <c r="DW40" s="1029" t="s">
        <v>121</v>
      </c>
      <c r="DX40" s="1041"/>
      <c r="DY40" s="1041"/>
      <c r="DZ40" s="1041"/>
      <c r="EA40" s="1041"/>
      <c r="EB40" s="1041"/>
      <c r="EC40" s="1053"/>
    </row>
    <row r="41" spans="2:133" ht="11.25" customHeight="1" x14ac:dyDescent="0.15">
      <c r="B41" s="1007" t="s">
        <v>335</v>
      </c>
      <c r="C41" s="1008"/>
      <c r="D41" s="1008"/>
      <c r="E41" s="1008"/>
      <c r="F41" s="1008"/>
      <c r="G41" s="1008"/>
      <c r="H41" s="1008"/>
      <c r="I41" s="1008"/>
      <c r="J41" s="1008"/>
      <c r="K41" s="1008"/>
      <c r="L41" s="1008"/>
      <c r="M41" s="1008"/>
      <c r="N41" s="1008"/>
      <c r="O41" s="1008"/>
      <c r="P41" s="1008"/>
      <c r="Q41" s="1009"/>
      <c r="R41" s="1010">
        <v>6640552</v>
      </c>
      <c r="S41" s="1051"/>
      <c r="T41" s="1051"/>
      <c r="U41" s="1051"/>
      <c r="V41" s="1051"/>
      <c r="W41" s="1051"/>
      <c r="X41" s="1051"/>
      <c r="Y41" s="1054"/>
      <c r="Z41" s="1055">
        <v>100</v>
      </c>
      <c r="AA41" s="1055"/>
      <c r="AB41" s="1055"/>
      <c r="AC41" s="1055"/>
      <c r="AD41" s="1056">
        <v>3631960</v>
      </c>
      <c r="AE41" s="1056"/>
      <c r="AF41" s="1056"/>
      <c r="AG41" s="1056"/>
      <c r="AH41" s="1056"/>
      <c r="AI41" s="1056"/>
      <c r="AJ41" s="1056"/>
      <c r="AK41" s="1056"/>
      <c r="AL41" s="1013">
        <v>100</v>
      </c>
      <c r="AM41" s="1057"/>
      <c r="AN41" s="1057"/>
      <c r="AO41" s="1058"/>
      <c r="AQ41" s="1059" t="s">
        <v>336</v>
      </c>
      <c r="AR41" s="1060"/>
      <c r="AS41" s="1060"/>
      <c r="AT41" s="1060"/>
      <c r="AU41" s="1060"/>
      <c r="AV41" s="1060"/>
      <c r="AW41" s="1060"/>
      <c r="AX41" s="1060"/>
      <c r="AY41" s="1061"/>
      <c r="AZ41" s="1026">
        <v>139677</v>
      </c>
      <c r="BA41" s="1027"/>
      <c r="BB41" s="1027"/>
      <c r="BC41" s="1027"/>
      <c r="BD41" s="1039"/>
      <c r="BE41" s="1039"/>
      <c r="BF41" s="1062"/>
      <c r="BG41" s="1067"/>
      <c r="BH41" s="1068"/>
      <c r="BI41" s="1068"/>
      <c r="BJ41" s="1068"/>
      <c r="BK41" s="1068"/>
      <c r="BL41" s="217"/>
      <c r="BM41" s="1024" t="s">
        <v>337</v>
      </c>
      <c r="BN41" s="1024"/>
      <c r="BO41" s="1024"/>
      <c r="BP41" s="1024"/>
      <c r="BQ41" s="1024"/>
      <c r="BR41" s="1024"/>
      <c r="BS41" s="1024"/>
      <c r="BT41" s="1024"/>
      <c r="BU41" s="1025"/>
      <c r="BV41" s="1026">
        <v>9</v>
      </c>
      <c r="BW41" s="1027"/>
      <c r="BX41" s="1027"/>
      <c r="BY41" s="1027"/>
      <c r="BZ41" s="1027"/>
      <c r="CA41" s="1027"/>
      <c r="CB41" s="1063"/>
      <c r="CD41" s="1023" t="s">
        <v>338</v>
      </c>
      <c r="CE41" s="1024"/>
      <c r="CF41" s="1024"/>
      <c r="CG41" s="1024"/>
      <c r="CH41" s="1024"/>
      <c r="CI41" s="1024"/>
      <c r="CJ41" s="1024"/>
      <c r="CK41" s="1024"/>
      <c r="CL41" s="1024"/>
      <c r="CM41" s="1024"/>
      <c r="CN41" s="1024"/>
      <c r="CO41" s="1024"/>
      <c r="CP41" s="1024"/>
      <c r="CQ41" s="1025"/>
      <c r="CR41" s="1026" t="s">
        <v>121</v>
      </c>
      <c r="CS41" s="1039"/>
      <c r="CT41" s="1039"/>
      <c r="CU41" s="1039"/>
      <c r="CV41" s="1039"/>
      <c r="CW41" s="1039"/>
      <c r="CX41" s="1039"/>
      <c r="CY41" s="1040"/>
      <c r="CZ41" s="1029" t="s">
        <v>121</v>
      </c>
      <c r="DA41" s="1041"/>
      <c r="DB41" s="1041"/>
      <c r="DC41" s="1042"/>
      <c r="DD41" s="1032" t="s">
        <v>121</v>
      </c>
      <c r="DE41" s="1039"/>
      <c r="DF41" s="1039"/>
      <c r="DG41" s="1039"/>
      <c r="DH41" s="1039"/>
      <c r="DI41" s="1039"/>
      <c r="DJ41" s="1039"/>
      <c r="DK41" s="1040"/>
      <c r="DL41" s="1033"/>
      <c r="DM41" s="1034"/>
      <c r="DN41" s="1034"/>
      <c r="DO41" s="1034"/>
      <c r="DP41" s="1034"/>
      <c r="DQ41" s="1034"/>
      <c r="DR41" s="1034"/>
      <c r="DS41" s="1034"/>
      <c r="DT41" s="1034"/>
      <c r="DU41" s="1034"/>
      <c r="DV41" s="1035"/>
      <c r="DW41" s="1036"/>
      <c r="DX41" s="1037"/>
      <c r="DY41" s="1037"/>
      <c r="DZ41" s="1037"/>
      <c r="EA41" s="1037"/>
      <c r="EB41" s="1037"/>
      <c r="EC41" s="1038"/>
    </row>
    <row r="42" spans="2:133" ht="11.25" customHeight="1" x14ac:dyDescent="0.15">
      <c r="AQ42" s="1071" t="s">
        <v>339</v>
      </c>
      <c r="AR42" s="1072"/>
      <c r="AS42" s="1072"/>
      <c r="AT42" s="1072"/>
      <c r="AU42" s="1072"/>
      <c r="AV42" s="1072"/>
      <c r="AW42" s="1072"/>
      <c r="AX42" s="1072"/>
      <c r="AY42" s="1073"/>
      <c r="AZ42" s="1010">
        <v>536227</v>
      </c>
      <c r="BA42" s="1051"/>
      <c r="BB42" s="1051"/>
      <c r="BC42" s="1051"/>
      <c r="BD42" s="1011"/>
      <c r="BE42" s="1011"/>
      <c r="BF42" s="1074"/>
      <c r="BG42" s="1069"/>
      <c r="BH42" s="1070"/>
      <c r="BI42" s="1070"/>
      <c r="BJ42" s="1070"/>
      <c r="BK42" s="1070"/>
      <c r="BL42" s="218"/>
      <c r="BM42" s="1008" t="s">
        <v>340</v>
      </c>
      <c r="BN42" s="1008"/>
      <c r="BO42" s="1008"/>
      <c r="BP42" s="1008"/>
      <c r="BQ42" s="1008"/>
      <c r="BR42" s="1008"/>
      <c r="BS42" s="1008"/>
      <c r="BT42" s="1008"/>
      <c r="BU42" s="1009"/>
      <c r="BV42" s="1010">
        <v>333692</v>
      </c>
      <c r="BW42" s="1051"/>
      <c r="BX42" s="1051"/>
      <c r="BY42" s="1051"/>
      <c r="BZ42" s="1051"/>
      <c r="CA42" s="1051"/>
      <c r="CB42" s="1052"/>
      <c r="CD42" s="1023" t="s">
        <v>341</v>
      </c>
      <c r="CE42" s="1024"/>
      <c r="CF42" s="1024"/>
      <c r="CG42" s="1024"/>
      <c r="CH42" s="1024"/>
      <c r="CI42" s="1024"/>
      <c r="CJ42" s="1024"/>
      <c r="CK42" s="1024"/>
      <c r="CL42" s="1024"/>
      <c r="CM42" s="1024"/>
      <c r="CN42" s="1024"/>
      <c r="CO42" s="1024"/>
      <c r="CP42" s="1024"/>
      <c r="CQ42" s="1025"/>
      <c r="CR42" s="1026">
        <v>448573</v>
      </c>
      <c r="CS42" s="1039"/>
      <c r="CT42" s="1039"/>
      <c r="CU42" s="1039"/>
      <c r="CV42" s="1039"/>
      <c r="CW42" s="1039"/>
      <c r="CX42" s="1039"/>
      <c r="CY42" s="1040"/>
      <c r="CZ42" s="1029">
        <v>7.2</v>
      </c>
      <c r="DA42" s="1041"/>
      <c r="DB42" s="1041"/>
      <c r="DC42" s="1042"/>
      <c r="DD42" s="1032">
        <v>163478</v>
      </c>
      <c r="DE42" s="1039"/>
      <c r="DF42" s="1039"/>
      <c r="DG42" s="1039"/>
      <c r="DH42" s="1039"/>
      <c r="DI42" s="1039"/>
      <c r="DJ42" s="1039"/>
      <c r="DK42" s="1040"/>
      <c r="DL42" s="1033"/>
      <c r="DM42" s="1034"/>
      <c r="DN42" s="1034"/>
      <c r="DO42" s="1034"/>
      <c r="DP42" s="1034"/>
      <c r="DQ42" s="1034"/>
      <c r="DR42" s="1034"/>
      <c r="DS42" s="1034"/>
      <c r="DT42" s="1034"/>
      <c r="DU42" s="1034"/>
      <c r="DV42" s="1035"/>
      <c r="DW42" s="1036"/>
      <c r="DX42" s="1037"/>
      <c r="DY42" s="1037"/>
      <c r="DZ42" s="1037"/>
      <c r="EA42" s="1037"/>
      <c r="EB42" s="1037"/>
      <c r="EC42" s="1038"/>
    </row>
    <row r="43" spans="2:133" ht="11.25" customHeight="1" x14ac:dyDescent="0.15">
      <c r="B43" s="208" t="s">
        <v>342</v>
      </c>
      <c r="CD43" s="1023" t="s">
        <v>343</v>
      </c>
      <c r="CE43" s="1024"/>
      <c r="CF43" s="1024"/>
      <c r="CG43" s="1024"/>
      <c r="CH43" s="1024"/>
      <c r="CI43" s="1024"/>
      <c r="CJ43" s="1024"/>
      <c r="CK43" s="1024"/>
      <c r="CL43" s="1024"/>
      <c r="CM43" s="1024"/>
      <c r="CN43" s="1024"/>
      <c r="CO43" s="1024"/>
      <c r="CP43" s="1024"/>
      <c r="CQ43" s="1025"/>
      <c r="CR43" s="1026">
        <v>25266</v>
      </c>
      <c r="CS43" s="1039"/>
      <c r="CT43" s="1039"/>
      <c r="CU43" s="1039"/>
      <c r="CV43" s="1039"/>
      <c r="CW43" s="1039"/>
      <c r="CX43" s="1039"/>
      <c r="CY43" s="1040"/>
      <c r="CZ43" s="1029">
        <v>0.4</v>
      </c>
      <c r="DA43" s="1041"/>
      <c r="DB43" s="1041"/>
      <c r="DC43" s="1042"/>
      <c r="DD43" s="1032">
        <v>25169</v>
      </c>
      <c r="DE43" s="1039"/>
      <c r="DF43" s="1039"/>
      <c r="DG43" s="1039"/>
      <c r="DH43" s="1039"/>
      <c r="DI43" s="1039"/>
      <c r="DJ43" s="1039"/>
      <c r="DK43" s="1040"/>
      <c r="DL43" s="1033"/>
      <c r="DM43" s="1034"/>
      <c r="DN43" s="1034"/>
      <c r="DO43" s="1034"/>
      <c r="DP43" s="1034"/>
      <c r="DQ43" s="1034"/>
      <c r="DR43" s="1034"/>
      <c r="DS43" s="1034"/>
      <c r="DT43" s="1034"/>
      <c r="DU43" s="1034"/>
      <c r="DV43" s="1035"/>
      <c r="DW43" s="1036"/>
      <c r="DX43" s="1037"/>
      <c r="DY43" s="1037"/>
      <c r="DZ43" s="1037"/>
      <c r="EA43" s="1037"/>
      <c r="EB43" s="1037"/>
      <c r="EC43" s="1038"/>
    </row>
    <row r="44" spans="2:133" ht="11.25" customHeight="1" x14ac:dyDescent="0.15">
      <c r="B44" s="1043" t="s">
        <v>344</v>
      </c>
      <c r="C44" s="1043"/>
      <c r="D44" s="1043"/>
      <c r="E44" s="1043"/>
      <c r="F44" s="1043"/>
      <c r="G44" s="1043"/>
      <c r="H44" s="1043"/>
      <c r="I44" s="1043"/>
      <c r="J44" s="1043"/>
      <c r="K44" s="1043"/>
      <c r="L44" s="1043"/>
      <c r="M44" s="1043"/>
      <c r="N44" s="1043"/>
      <c r="O44" s="1043"/>
      <c r="P44" s="1043"/>
      <c r="Q44" s="1043"/>
      <c r="R44" s="1043"/>
      <c r="S44" s="1043"/>
      <c r="T44" s="1043"/>
      <c r="U44" s="1043"/>
      <c r="V44" s="1043"/>
      <c r="W44" s="1043"/>
      <c r="X44" s="1043"/>
      <c r="Y44" s="1043"/>
      <c r="Z44" s="1043"/>
      <c r="AA44" s="1043"/>
      <c r="AB44" s="1043"/>
      <c r="AC44" s="1043"/>
      <c r="AD44" s="1043"/>
      <c r="AE44" s="1043"/>
      <c r="AF44" s="1043"/>
      <c r="AG44" s="1043"/>
      <c r="AH44" s="1043"/>
      <c r="AI44" s="1043"/>
      <c r="AJ44" s="1043"/>
      <c r="AK44" s="1043"/>
      <c r="AL44" s="1043"/>
      <c r="AM44" s="1043"/>
      <c r="AN44" s="1043"/>
      <c r="AO44" s="1043"/>
      <c r="AP44" s="1043"/>
      <c r="AQ44" s="1043"/>
      <c r="AR44" s="1043"/>
      <c r="AS44" s="1043"/>
      <c r="AT44" s="1043"/>
      <c r="AU44" s="1043"/>
      <c r="AV44" s="1043"/>
      <c r="AW44" s="1043"/>
      <c r="AX44" s="1043"/>
      <c r="AY44" s="1043"/>
      <c r="AZ44" s="1043"/>
      <c r="BA44" s="1043"/>
      <c r="BB44" s="1043"/>
      <c r="BC44" s="1043"/>
      <c r="BD44" s="1043"/>
      <c r="BE44" s="1043"/>
      <c r="BF44" s="1043"/>
      <c r="BG44" s="1043"/>
      <c r="BH44" s="1043"/>
      <c r="BI44" s="1043"/>
      <c r="BJ44" s="1043"/>
      <c r="BK44" s="1043"/>
      <c r="BL44" s="1043"/>
      <c r="BM44" s="1043"/>
      <c r="BN44" s="1043"/>
      <c r="BO44" s="1043"/>
      <c r="BP44" s="1043"/>
      <c r="BQ44" s="1043"/>
      <c r="BR44" s="1043"/>
      <c r="BS44" s="1043"/>
      <c r="BT44" s="1043"/>
      <c r="BU44" s="1043"/>
      <c r="BV44" s="1043"/>
      <c r="BW44" s="1043"/>
      <c r="BX44" s="1043"/>
      <c r="BY44" s="1043"/>
      <c r="BZ44" s="1043"/>
      <c r="CA44" s="1043"/>
      <c r="CB44" s="1043"/>
      <c r="CC44" s="1044"/>
      <c r="CD44" s="1045" t="s">
        <v>292</v>
      </c>
      <c r="CE44" s="1046"/>
      <c r="CF44" s="1023" t="s">
        <v>345</v>
      </c>
      <c r="CG44" s="1024"/>
      <c r="CH44" s="1024"/>
      <c r="CI44" s="1024"/>
      <c r="CJ44" s="1024"/>
      <c r="CK44" s="1024"/>
      <c r="CL44" s="1024"/>
      <c r="CM44" s="1024"/>
      <c r="CN44" s="1024"/>
      <c r="CO44" s="1024"/>
      <c r="CP44" s="1024"/>
      <c r="CQ44" s="1025"/>
      <c r="CR44" s="1026">
        <v>418077</v>
      </c>
      <c r="CS44" s="1027"/>
      <c r="CT44" s="1027"/>
      <c r="CU44" s="1027"/>
      <c r="CV44" s="1027"/>
      <c r="CW44" s="1027"/>
      <c r="CX44" s="1027"/>
      <c r="CY44" s="1028"/>
      <c r="CZ44" s="1029">
        <v>6.7</v>
      </c>
      <c r="DA44" s="1030"/>
      <c r="DB44" s="1030"/>
      <c r="DC44" s="1031"/>
      <c r="DD44" s="1032">
        <v>156486</v>
      </c>
      <c r="DE44" s="1027"/>
      <c r="DF44" s="1027"/>
      <c r="DG44" s="1027"/>
      <c r="DH44" s="1027"/>
      <c r="DI44" s="1027"/>
      <c r="DJ44" s="1027"/>
      <c r="DK44" s="1028"/>
      <c r="DL44" s="1033"/>
      <c r="DM44" s="1034"/>
      <c r="DN44" s="1034"/>
      <c r="DO44" s="1034"/>
      <c r="DP44" s="1034"/>
      <c r="DQ44" s="1034"/>
      <c r="DR44" s="1034"/>
      <c r="DS44" s="1034"/>
      <c r="DT44" s="1034"/>
      <c r="DU44" s="1034"/>
      <c r="DV44" s="1035"/>
      <c r="DW44" s="1036"/>
      <c r="DX44" s="1037"/>
      <c r="DY44" s="1037"/>
      <c r="DZ44" s="1037"/>
      <c r="EA44" s="1037"/>
      <c r="EB44" s="1037"/>
      <c r="EC44" s="1038"/>
    </row>
    <row r="45" spans="2:133" ht="11.25" customHeight="1" x14ac:dyDescent="0.15">
      <c r="B45" s="1043" t="s">
        <v>346</v>
      </c>
      <c r="C45" s="1043"/>
      <c r="D45" s="1043"/>
      <c r="E45" s="1043"/>
      <c r="F45" s="1043"/>
      <c r="G45" s="1043"/>
      <c r="H45" s="1043"/>
      <c r="I45" s="1043"/>
      <c r="J45" s="1043"/>
      <c r="K45" s="1043"/>
      <c r="L45" s="1043"/>
      <c r="M45" s="1043"/>
      <c r="N45" s="1043"/>
      <c r="O45" s="1043"/>
      <c r="P45" s="1043"/>
      <c r="Q45" s="1043"/>
      <c r="R45" s="1043"/>
      <c r="S45" s="1043"/>
      <c r="T45" s="1043"/>
      <c r="U45" s="1043"/>
      <c r="V45" s="1043"/>
      <c r="W45" s="1043"/>
      <c r="X45" s="1043"/>
      <c r="Y45" s="1043"/>
      <c r="Z45" s="1043"/>
      <c r="AA45" s="1043"/>
      <c r="AB45" s="1043"/>
      <c r="AC45" s="1043"/>
      <c r="AD45" s="1043"/>
      <c r="AE45" s="1043"/>
      <c r="AF45" s="1043"/>
      <c r="AG45" s="1043"/>
      <c r="AH45" s="1043"/>
      <c r="AI45" s="1043"/>
      <c r="AJ45" s="1043"/>
      <c r="AK45" s="1043"/>
      <c r="AL45" s="1043"/>
      <c r="AM45" s="1043"/>
      <c r="AN45" s="1043"/>
      <c r="AO45" s="1043"/>
      <c r="AP45" s="1043"/>
      <c r="AQ45" s="1043"/>
      <c r="AR45" s="1043"/>
      <c r="AS45" s="1043"/>
      <c r="AT45" s="1043"/>
      <c r="AU45" s="1043"/>
      <c r="AV45" s="1043"/>
      <c r="AW45" s="1043"/>
      <c r="AX45" s="1043"/>
      <c r="AY45" s="1043"/>
      <c r="AZ45" s="1043"/>
      <c r="BA45" s="1043"/>
      <c r="BB45" s="1043"/>
      <c r="BC45" s="1043"/>
      <c r="BD45" s="1043"/>
      <c r="BE45" s="1043"/>
      <c r="BF45" s="1043"/>
      <c r="BG45" s="1043"/>
      <c r="BH45" s="1043"/>
      <c r="BI45" s="1043"/>
      <c r="BJ45" s="1043"/>
      <c r="BK45" s="1043"/>
      <c r="BL45" s="1043"/>
      <c r="BM45" s="1043"/>
      <c r="BN45" s="1043"/>
      <c r="BO45" s="1043"/>
      <c r="BP45" s="1043"/>
      <c r="BQ45" s="1043"/>
      <c r="BR45" s="1043"/>
      <c r="BS45" s="1043"/>
      <c r="BT45" s="1043"/>
      <c r="BU45" s="1043"/>
      <c r="BV45" s="1043"/>
      <c r="BW45" s="1043"/>
      <c r="BX45" s="1043"/>
      <c r="BY45" s="1043"/>
      <c r="BZ45" s="1043"/>
      <c r="CA45" s="1043"/>
      <c r="CB45" s="1043"/>
      <c r="CC45" s="1044"/>
      <c r="CD45" s="1047"/>
      <c r="CE45" s="1048"/>
      <c r="CF45" s="1023" t="s">
        <v>347</v>
      </c>
      <c r="CG45" s="1024"/>
      <c r="CH45" s="1024"/>
      <c r="CI45" s="1024"/>
      <c r="CJ45" s="1024"/>
      <c r="CK45" s="1024"/>
      <c r="CL45" s="1024"/>
      <c r="CM45" s="1024"/>
      <c r="CN45" s="1024"/>
      <c r="CO45" s="1024"/>
      <c r="CP45" s="1024"/>
      <c r="CQ45" s="1025"/>
      <c r="CR45" s="1026">
        <v>203893</v>
      </c>
      <c r="CS45" s="1039"/>
      <c r="CT45" s="1039"/>
      <c r="CU45" s="1039"/>
      <c r="CV45" s="1039"/>
      <c r="CW45" s="1039"/>
      <c r="CX45" s="1039"/>
      <c r="CY45" s="1040"/>
      <c r="CZ45" s="1029">
        <v>3.3</v>
      </c>
      <c r="DA45" s="1041"/>
      <c r="DB45" s="1041"/>
      <c r="DC45" s="1042"/>
      <c r="DD45" s="1032">
        <v>9678</v>
      </c>
      <c r="DE45" s="1039"/>
      <c r="DF45" s="1039"/>
      <c r="DG45" s="1039"/>
      <c r="DH45" s="1039"/>
      <c r="DI45" s="1039"/>
      <c r="DJ45" s="1039"/>
      <c r="DK45" s="1040"/>
      <c r="DL45" s="1033"/>
      <c r="DM45" s="1034"/>
      <c r="DN45" s="1034"/>
      <c r="DO45" s="1034"/>
      <c r="DP45" s="1034"/>
      <c r="DQ45" s="1034"/>
      <c r="DR45" s="1034"/>
      <c r="DS45" s="1034"/>
      <c r="DT45" s="1034"/>
      <c r="DU45" s="1034"/>
      <c r="DV45" s="1035"/>
      <c r="DW45" s="1036"/>
      <c r="DX45" s="1037"/>
      <c r="DY45" s="1037"/>
      <c r="DZ45" s="1037"/>
      <c r="EA45" s="1037"/>
      <c r="EB45" s="1037"/>
      <c r="EC45" s="1038"/>
    </row>
    <row r="46" spans="2:133" ht="11.25" customHeight="1" x14ac:dyDescent="0.15">
      <c r="B46" s="219"/>
      <c r="CD46" s="1047"/>
      <c r="CE46" s="1048"/>
      <c r="CF46" s="1023" t="s">
        <v>348</v>
      </c>
      <c r="CG46" s="1024"/>
      <c r="CH46" s="1024"/>
      <c r="CI46" s="1024"/>
      <c r="CJ46" s="1024"/>
      <c r="CK46" s="1024"/>
      <c r="CL46" s="1024"/>
      <c r="CM46" s="1024"/>
      <c r="CN46" s="1024"/>
      <c r="CO46" s="1024"/>
      <c r="CP46" s="1024"/>
      <c r="CQ46" s="1025"/>
      <c r="CR46" s="1026">
        <v>205984</v>
      </c>
      <c r="CS46" s="1027"/>
      <c r="CT46" s="1027"/>
      <c r="CU46" s="1027"/>
      <c r="CV46" s="1027"/>
      <c r="CW46" s="1027"/>
      <c r="CX46" s="1027"/>
      <c r="CY46" s="1028"/>
      <c r="CZ46" s="1029">
        <v>3.3</v>
      </c>
      <c r="DA46" s="1030"/>
      <c r="DB46" s="1030"/>
      <c r="DC46" s="1031"/>
      <c r="DD46" s="1032">
        <v>146608</v>
      </c>
      <c r="DE46" s="1027"/>
      <c r="DF46" s="1027"/>
      <c r="DG46" s="1027"/>
      <c r="DH46" s="1027"/>
      <c r="DI46" s="1027"/>
      <c r="DJ46" s="1027"/>
      <c r="DK46" s="1028"/>
      <c r="DL46" s="1033"/>
      <c r="DM46" s="1034"/>
      <c r="DN46" s="1034"/>
      <c r="DO46" s="1034"/>
      <c r="DP46" s="1034"/>
      <c r="DQ46" s="1034"/>
      <c r="DR46" s="1034"/>
      <c r="DS46" s="1034"/>
      <c r="DT46" s="1034"/>
      <c r="DU46" s="1034"/>
      <c r="DV46" s="1035"/>
      <c r="DW46" s="1036"/>
      <c r="DX46" s="1037"/>
      <c r="DY46" s="1037"/>
      <c r="DZ46" s="1037"/>
      <c r="EA46" s="1037"/>
      <c r="EB46" s="1037"/>
      <c r="EC46" s="1038"/>
    </row>
    <row r="47" spans="2:133" ht="11.25" customHeight="1" x14ac:dyDescent="0.15">
      <c r="B47" s="219"/>
      <c r="CD47" s="1047"/>
      <c r="CE47" s="1048"/>
      <c r="CF47" s="1023" t="s">
        <v>349</v>
      </c>
      <c r="CG47" s="1024"/>
      <c r="CH47" s="1024"/>
      <c r="CI47" s="1024"/>
      <c r="CJ47" s="1024"/>
      <c r="CK47" s="1024"/>
      <c r="CL47" s="1024"/>
      <c r="CM47" s="1024"/>
      <c r="CN47" s="1024"/>
      <c r="CO47" s="1024"/>
      <c r="CP47" s="1024"/>
      <c r="CQ47" s="1025"/>
      <c r="CR47" s="1026">
        <v>30496</v>
      </c>
      <c r="CS47" s="1039"/>
      <c r="CT47" s="1039"/>
      <c r="CU47" s="1039"/>
      <c r="CV47" s="1039"/>
      <c r="CW47" s="1039"/>
      <c r="CX47" s="1039"/>
      <c r="CY47" s="1040"/>
      <c r="CZ47" s="1029">
        <v>0.5</v>
      </c>
      <c r="DA47" s="1041"/>
      <c r="DB47" s="1041"/>
      <c r="DC47" s="1042"/>
      <c r="DD47" s="1032">
        <v>6992</v>
      </c>
      <c r="DE47" s="1039"/>
      <c r="DF47" s="1039"/>
      <c r="DG47" s="1039"/>
      <c r="DH47" s="1039"/>
      <c r="DI47" s="1039"/>
      <c r="DJ47" s="1039"/>
      <c r="DK47" s="1040"/>
      <c r="DL47" s="1033"/>
      <c r="DM47" s="1034"/>
      <c r="DN47" s="1034"/>
      <c r="DO47" s="1034"/>
      <c r="DP47" s="1034"/>
      <c r="DQ47" s="1034"/>
      <c r="DR47" s="1034"/>
      <c r="DS47" s="1034"/>
      <c r="DT47" s="1034"/>
      <c r="DU47" s="1034"/>
      <c r="DV47" s="1035"/>
      <c r="DW47" s="1036"/>
      <c r="DX47" s="1037"/>
      <c r="DY47" s="1037"/>
      <c r="DZ47" s="1037"/>
      <c r="EA47" s="1037"/>
      <c r="EB47" s="1037"/>
      <c r="EC47" s="1038"/>
    </row>
    <row r="48" spans="2:133" x14ac:dyDescent="0.15">
      <c r="B48" s="219"/>
      <c r="CD48" s="1049"/>
      <c r="CE48" s="1050"/>
      <c r="CF48" s="1023" t="s">
        <v>350</v>
      </c>
      <c r="CG48" s="1024"/>
      <c r="CH48" s="1024"/>
      <c r="CI48" s="1024"/>
      <c r="CJ48" s="1024"/>
      <c r="CK48" s="1024"/>
      <c r="CL48" s="1024"/>
      <c r="CM48" s="1024"/>
      <c r="CN48" s="1024"/>
      <c r="CO48" s="1024"/>
      <c r="CP48" s="1024"/>
      <c r="CQ48" s="1025"/>
      <c r="CR48" s="1026" t="s">
        <v>121</v>
      </c>
      <c r="CS48" s="1027"/>
      <c r="CT48" s="1027"/>
      <c r="CU48" s="1027"/>
      <c r="CV48" s="1027"/>
      <c r="CW48" s="1027"/>
      <c r="CX48" s="1027"/>
      <c r="CY48" s="1028"/>
      <c r="CZ48" s="1029" t="s">
        <v>121</v>
      </c>
      <c r="DA48" s="1030"/>
      <c r="DB48" s="1030"/>
      <c r="DC48" s="1031"/>
      <c r="DD48" s="1032" t="s">
        <v>121</v>
      </c>
      <c r="DE48" s="1027"/>
      <c r="DF48" s="1027"/>
      <c r="DG48" s="1027"/>
      <c r="DH48" s="1027"/>
      <c r="DI48" s="1027"/>
      <c r="DJ48" s="1027"/>
      <c r="DK48" s="1028"/>
      <c r="DL48" s="1033"/>
      <c r="DM48" s="1034"/>
      <c r="DN48" s="1034"/>
      <c r="DO48" s="1034"/>
      <c r="DP48" s="1034"/>
      <c r="DQ48" s="1034"/>
      <c r="DR48" s="1034"/>
      <c r="DS48" s="1034"/>
      <c r="DT48" s="1034"/>
      <c r="DU48" s="1034"/>
      <c r="DV48" s="1035"/>
      <c r="DW48" s="1036"/>
      <c r="DX48" s="1037"/>
      <c r="DY48" s="1037"/>
      <c r="DZ48" s="1037"/>
      <c r="EA48" s="1037"/>
      <c r="EB48" s="1037"/>
      <c r="EC48" s="1038"/>
    </row>
    <row r="49" spans="2:133" ht="11.25" customHeight="1" x14ac:dyDescent="0.15">
      <c r="B49" s="219"/>
      <c r="CD49" s="1007" t="s">
        <v>351</v>
      </c>
      <c r="CE49" s="1008"/>
      <c r="CF49" s="1008"/>
      <c r="CG49" s="1008"/>
      <c r="CH49" s="1008"/>
      <c r="CI49" s="1008"/>
      <c r="CJ49" s="1008"/>
      <c r="CK49" s="1008"/>
      <c r="CL49" s="1008"/>
      <c r="CM49" s="1008"/>
      <c r="CN49" s="1008"/>
      <c r="CO49" s="1008"/>
      <c r="CP49" s="1008"/>
      <c r="CQ49" s="1009"/>
      <c r="CR49" s="1010">
        <v>6271055</v>
      </c>
      <c r="CS49" s="1011"/>
      <c r="CT49" s="1011"/>
      <c r="CU49" s="1011"/>
      <c r="CV49" s="1011"/>
      <c r="CW49" s="1011"/>
      <c r="CX49" s="1011"/>
      <c r="CY49" s="1012"/>
      <c r="CZ49" s="1013">
        <v>100</v>
      </c>
      <c r="DA49" s="1014"/>
      <c r="DB49" s="1014"/>
      <c r="DC49" s="1015"/>
      <c r="DD49" s="1016">
        <v>4409397</v>
      </c>
      <c r="DE49" s="1011"/>
      <c r="DF49" s="1011"/>
      <c r="DG49" s="1011"/>
      <c r="DH49" s="1011"/>
      <c r="DI49" s="1011"/>
      <c r="DJ49" s="1011"/>
      <c r="DK49" s="1012"/>
      <c r="DL49" s="1017"/>
      <c r="DM49" s="1018"/>
      <c r="DN49" s="1018"/>
      <c r="DO49" s="1018"/>
      <c r="DP49" s="1018"/>
      <c r="DQ49" s="1018"/>
      <c r="DR49" s="1018"/>
      <c r="DS49" s="1018"/>
      <c r="DT49" s="1018"/>
      <c r="DU49" s="1018"/>
      <c r="DV49" s="1019"/>
      <c r="DW49" s="1020"/>
      <c r="DX49" s="1021"/>
      <c r="DY49" s="1021"/>
      <c r="DZ49" s="1021"/>
      <c r="EA49" s="1021"/>
      <c r="EB49" s="1021"/>
      <c r="EC49" s="1022"/>
    </row>
  </sheetData>
  <sheetProtection algorithmName="SHA-512" hashValue="VFDOrStAVEWqWhd3vZzo9jQaVa+FPQR/JB7LRQOpQOwoLVntg1PqeFqfrffJFgNtPkOqIFNduy3AivPMfNkDsA==" saltValue="jWWx8xPDSx9WXiW+nme7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C64" zoomScale="75" zoomScaleNormal="85" zoomScaleSheetLayoutView="75" workbookViewId="0">
      <selection activeCell="CF28" sqref="CF28"/>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OYIumHlwzQd+I6CSSEr5GdFm7HISj+OSgFPnDgrtulpMCcGPRvHrhUUHvR18p0WI6W74BanGgULV+HHcODyRyw==" saltValue="qgWsGpbxTbxHCT2ykG70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S1"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eLb3N8MeCqw/uLeXWB2oSjiwUdDFuq59MbpaR3ibDiAIWpmhjIpPDn03hd6Eb5/sa5AaYVYg2KdzXCIi5k/9Q==" saltValue="0Wlmz24LiwGYtkHZSzeM3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Y4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31" t="s">
        <v>477</v>
      </c>
      <c r="AP7" s="265"/>
      <c r="AQ7" s="266" t="s">
        <v>478</v>
      </c>
      <c r="AR7" s="267"/>
    </row>
    <row r="8" spans="1:46" x14ac:dyDescent="0.15">
      <c r="A8" s="259"/>
      <c r="AK8" s="268"/>
      <c r="AL8" s="269"/>
      <c r="AM8" s="269"/>
      <c r="AN8" s="270"/>
      <c r="AO8" s="1132"/>
      <c r="AP8" s="271" t="s">
        <v>479</v>
      </c>
      <c r="AQ8" s="272" t="s">
        <v>480</v>
      </c>
      <c r="AR8" s="273" t="s">
        <v>481</v>
      </c>
    </row>
    <row r="9" spans="1:46" x14ac:dyDescent="0.15">
      <c r="A9" s="259"/>
      <c r="AK9" s="1143" t="s">
        <v>482</v>
      </c>
      <c r="AL9" s="1144"/>
      <c r="AM9" s="1144"/>
      <c r="AN9" s="1145"/>
      <c r="AO9" s="274">
        <v>1144350</v>
      </c>
      <c r="AP9" s="274">
        <v>88895</v>
      </c>
      <c r="AQ9" s="275">
        <v>111034</v>
      </c>
      <c r="AR9" s="276">
        <v>-19.899999999999999</v>
      </c>
    </row>
    <row r="10" spans="1:46" ht="13.5" customHeight="1" x14ac:dyDescent="0.15">
      <c r="A10" s="259"/>
      <c r="AK10" s="1143" t="s">
        <v>483</v>
      </c>
      <c r="AL10" s="1144"/>
      <c r="AM10" s="1144"/>
      <c r="AN10" s="1145"/>
      <c r="AO10" s="277">
        <v>181070</v>
      </c>
      <c r="AP10" s="277">
        <v>14066</v>
      </c>
      <c r="AQ10" s="278">
        <v>15617</v>
      </c>
      <c r="AR10" s="279">
        <v>-9.9</v>
      </c>
    </row>
    <row r="11" spans="1:46" ht="13.5" customHeight="1" x14ac:dyDescent="0.15">
      <c r="A11" s="259"/>
      <c r="AK11" s="1143" t="s">
        <v>484</v>
      </c>
      <c r="AL11" s="1144"/>
      <c r="AM11" s="1144"/>
      <c r="AN11" s="1145"/>
      <c r="AO11" s="277" t="s">
        <v>485</v>
      </c>
      <c r="AP11" s="277" t="s">
        <v>485</v>
      </c>
      <c r="AQ11" s="278">
        <v>1538</v>
      </c>
      <c r="AR11" s="279" t="s">
        <v>485</v>
      </c>
    </row>
    <row r="12" spans="1:46" ht="13.5" customHeight="1" x14ac:dyDescent="0.15">
      <c r="A12" s="259"/>
      <c r="AK12" s="1143" t="s">
        <v>486</v>
      </c>
      <c r="AL12" s="1144"/>
      <c r="AM12" s="1144"/>
      <c r="AN12" s="1145"/>
      <c r="AO12" s="277" t="s">
        <v>485</v>
      </c>
      <c r="AP12" s="277" t="s">
        <v>485</v>
      </c>
      <c r="AQ12" s="278">
        <v>0</v>
      </c>
      <c r="AR12" s="279" t="s">
        <v>485</v>
      </c>
    </row>
    <row r="13" spans="1:46" ht="13.5" customHeight="1" x14ac:dyDescent="0.15">
      <c r="A13" s="259"/>
      <c r="AK13" s="1143" t="s">
        <v>487</v>
      </c>
      <c r="AL13" s="1144"/>
      <c r="AM13" s="1144"/>
      <c r="AN13" s="1145"/>
      <c r="AO13" s="277">
        <v>25468</v>
      </c>
      <c r="AP13" s="277">
        <v>1978</v>
      </c>
      <c r="AQ13" s="278">
        <v>4378</v>
      </c>
      <c r="AR13" s="279">
        <v>-54.8</v>
      </c>
    </row>
    <row r="14" spans="1:46" ht="13.5" customHeight="1" x14ac:dyDescent="0.15">
      <c r="A14" s="259"/>
      <c r="AK14" s="1143" t="s">
        <v>488</v>
      </c>
      <c r="AL14" s="1144"/>
      <c r="AM14" s="1144"/>
      <c r="AN14" s="1145"/>
      <c r="AO14" s="277">
        <v>25266</v>
      </c>
      <c r="AP14" s="277">
        <v>1963</v>
      </c>
      <c r="AQ14" s="278">
        <v>2499</v>
      </c>
      <c r="AR14" s="279">
        <v>-21.4</v>
      </c>
    </row>
    <row r="15" spans="1:46" ht="13.5" customHeight="1" x14ac:dyDescent="0.15">
      <c r="A15" s="259"/>
      <c r="AK15" s="1146" t="s">
        <v>489</v>
      </c>
      <c r="AL15" s="1147"/>
      <c r="AM15" s="1147"/>
      <c r="AN15" s="1148"/>
      <c r="AO15" s="277">
        <v>-62904</v>
      </c>
      <c r="AP15" s="277">
        <v>-4887</v>
      </c>
      <c r="AQ15" s="278">
        <v>-6867</v>
      </c>
      <c r="AR15" s="279">
        <v>-28.8</v>
      </c>
    </row>
    <row r="16" spans="1:46" x14ac:dyDescent="0.15">
      <c r="A16" s="259"/>
      <c r="AK16" s="1146" t="s">
        <v>177</v>
      </c>
      <c r="AL16" s="1147"/>
      <c r="AM16" s="1147"/>
      <c r="AN16" s="1148"/>
      <c r="AO16" s="277">
        <v>1313250</v>
      </c>
      <c r="AP16" s="277">
        <v>102016</v>
      </c>
      <c r="AQ16" s="278">
        <v>128199</v>
      </c>
      <c r="AR16" s="279">
        <v>-20.399999999999999</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49" t="s">
        <v>494</v>
      </c>
      <c r="AL21" s="1150"/>
      <c r="AM21" s="1150"/>
      <c r="AN21" s="1151"/>
      <c r="AO21" s="289">
        <v>9.48</v>
      </c>
      <c r="AP21" s="290">
        <v>10.85</v>
      </c>
      <c r="AQ21" s="291">
        <v>-1.37</v>
      </c>
      <c r="AS21" s="292"/>
      <c r="AT21" s="288"/>
    </row>
    <row r="22" spans="1:46" s="260" customFormat="1" x14ac:dyDescent="0.15">
      <c r="A22" s="288"/>
      <c r="AK22" s="1149" t="s">
        <v>495</v>
      </c>
      <c r="AL22" s="1150"/>
      <c r="AM22" s="1150"/>
      <c r="AN22" s="1151"/>
      <c r="AO22" s="293">
        <v>96.7</v>
      </c>
      <c r="AP22" s="294">
        <v>96.2</v>
      </c>
      <c r="AQ22" s="295">
        <v>0.5</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31" t="s">
        <v>477</v>
      </c>
      <c r="AP30" s="265"/>
      <c r="AQ30" s="266" t="s">
        <v>478</v>
      </c>
      <c r="AR30" s="267"/>
    </row>
    <row r="31" spans="1:46" x14ac:dyDescent="0.15">
      <c r="A31" s="259"/>
      <c r="AK31" s="268"/>
      <c r="AL31" s="269"/>
      <c r="AM31" s="269"/>
      <c r="AN31" s="270"/>
      <c r="AO31" s="1132"/>
      <c r="AP31" s="271" t="s">
        <v>479</v>
      </c>
      <c r="AQ31" s="272" t="s">
        <v>480</v>
      </c>
      <c r="AR31" s="273" t="s">
        <v>481</v>
      </c>
    </row>
    <row r="32" spans="1:46" ht="27" customHeight="1" x14ac:dyDescent="0.15">
      <c r="A32" s="259"/>
      <c r="AK32" s="1133" t="s">
        <v>499</v>
      </c>
      <c r="AL32" s="1134"/>
      <c r="AM32" s="1134"/>
      <c r="AN32" s="1135"/>
      <c r="AO32" s="303">
        <v>417328</v>
      </c>
      <c r="AP32" s="303">
        <v>32419</v>
      </c>
      <c r="AQ32" s="304">
        <v>62185</v>
      </c>
      <c r="AR32" s="305">
        <v>-47.9</v>
      </c>
    </row>
    <row r="33" spans="1:46" ht="13.5" customHeight="1" x14ac:dyDescent="0.15">
      <c r="A33" s="259"/>
      <c r="AK33" s="1133" t="s">
        <v>500</v>
      </c>
      <c r="AL33" s="1134"/>
      <c r="AM33" s="1134"/>
      <c r="AN33" s="1135"/>
      <c r="AO33" s="303" t="s">
        <v>485</v>
      </c>
      <c r="AP33" s="303" t="s">
        <v>485</v>
      </c>
      <c r="AQ33" s="304" t="s">
        <v>485</v>
      </c>
      <c r="AR33" s="305" t="s">
        <v>485</v>
      </c>
    </row>
    <row r="34" spans="1:46" ht="27" customHeight="1" x14ac:dyDescent="0.15">
      <c r="A34" s="259"/>
      <c r="AK34" s="1133" t="s">
        <v>501</v>
      </c>
      <c r="AL34" s="1134"/>
      <c r="AM34" s="1134"/>
      <c r="AN34" s="1135"/>
      <c r="AO34" s="303" t="s">
        <v>485</v>
      </c>
      <c r="AP34" s="303" t="s">
        <v>485</v>
      </c>
      <c r="AQ34" s="304" t="s">
        <v>485</v>
      </c>
      <c r="AR34" s="305" t="s">
        <v>485</v>
      </c>
    </row>
    <row r="35" spans="1:46" ht="27" customHeight="1" x14ac:dyDescent="0.15">
      <c r="A35" s="259"/>
      <c r="AK35" s="1133" t="s">
        <v>502</v>
      </c>
      <c r="AL35" s="1134"/>
      <c r="AM35" s="1134"/>
      <c r="AN35" s="1135"/>
      <c r="AO35" s="303" t="s">
        <v>485</v>
      </c>
      <c r="AP35" s="303" t="s">
        <v>485</v>
      </c>
      <c r="AQ35" s="304">
        <v>15497</v>
      </c>
      <c r="AR35" s="305" t="s">
        <v>485</v>
      </c>
    </row>
    <row r="36" spans="1:46" ht="27" customHeight="1" x14ac:dyDescent="0.15">
      <c r="A36" s="259"/>
      <c r="AK36" s="1133" t="s">
        <v>503</v>
      </c>
      <c r="AL36" s="1134"/>
      <c r="AM36" s="1134"/>
      <c r="AN36" s="1135"/>
      <c r="AO36" s="303" t="s">
        <v>485</v>
      </c>
      <c r="AP36" s="303" t="s">
        <v>485</v>
      </c>
      <c r="AQ36" s="304">
        <v>3842</v>
      </c>
      <c r="AR36" s="305" t="s">
        <v>485</v>
      </c>
    </row>
    <row r="37" spans="1:46" ht="13.5" customHeight="1" x14ac:dyDescent="0.15">
      <c r="A37" s="259"/>
      <c r="AK37" s="1133" t="s">
        <v>504</v>
      </c>
      <c r="AL37" s="1134"/>
      <c r="AM37" s="1134"/>
      <c r="AN37" s="1135"/>
      <c r="AO37" s="303" t="s">
        <v>485</v>
      </c>
      <c r="AP37" s="303" t="s">
        <v>485</v>
      </c>
      <c r="AQ37" s="304">
        <v>306</v>
      </c>
      <c r="AR37" s="305" t="s">
        <v>485</v>
      </c>
    </row>
    <row r="38" spans="1:46" ht="27" customHeight="1" x14ac:dyDescent="0.15">
      <c r="A38" s="259"/>
      <c r="AK38" s="1136" t="s">
        <v>505</v>
      </c>
      <c r="AL38" s="1137"/>
      <c r="AM38" s="1137"/>
      <c r="AN38" s="1138"/>
      <c r="AO38" s="306">
        <v>159</v>
      </c>
      <c r="AP38" s="306">
        <v>12</v>
      </c>
      <c r="AQ38" s="307">
        <v>4</v>
      </c>
      <c r="AR38" s="295">
        <v>200</v>
      </c>
      <c r="AS38" s="302"/>
    </row>
    <row r="39" spans="1:46" x14ac:dyDescent="0.15">
      <c r="A39" s="259"/>
      <c r="AK39" s="1136" t="s">
        <v>506</v>
      </c>
      <c r="AL39" s="1137"/>
      <c r="AM39" s="1137"/>
      <c r="AN39" s="1138"/>
      <c r="AO39" s="303">
        <v>-23835</v>
      </c>
      <c r="AP39" s="303">
        <v>-1852</v>
      </c>
      <c r="AQ39" s="304">
        <v>-2250</v>
      </c>
      <c r="AR39" s="305">
        <v>-17.7</v>
      </c>
      <c r="AS39" s="302"/>
    </row>
    <row r="40" spans="1:46" ht="27" customHeight="1" x14ac:dyDescent="0.15">
      <c r="A40" s="259"/>
      <c r="AK40" s="1133" t="s">
        <v>507</v>
      </c>
      <c r="AL40" s="1134"/>
      <c r="AM40" s="1134"/>
      <c r="AN40" s="1135"/>
      <c r="AO40" s="303">
        <v>-265254</v>
      </c>
      <c r="AP40" s="303">
        <v>-20605</v>
      </c>
      <c r="AQ40" s="304">
        <v>-52332</v>
      </c>
      <c r="AR40" s="305">
        <v>-60.6</v>
      </c>
      <c r="AS40" s="302"/>
    </row>
    <row r="41" spans="1:46" x14ac:dyDescent="0.15">
      <c r="A41" s="259"/>
      <c r="AK41" s="1139" t="s">
        <v>287</v>
      </c>
      <c r="AL41" s="1140"/>
      <c r="AM41" s="1140"/>
      <c r="AN41" s="1141"/>
      <c r="AO41" s="303">
        <v>128398</v>
      </c>
      <c r="AP41" s="303">
        <v>9974</v>
      </c>
      <c r="AQ41" s="304">
        <v>27253</v>
      </c>
      <c r="AR41" s="305">
        <v>-63.4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26" t="s">
        <v>477</v>
      </c>
      <c r="AN49" s="1128" t="s">
        <v>510</v>
      </c>
      <c r="AO49" s="1129"/>
      <c r="AP49" s="1129"/>
      <c r="AQ49" s="1129"/>
      <c r="AR49" s="1130"/>
    </row>
    <row r="50" spans="1:44" x14ac:dyDescent="0.15">
      <c r="A50" s="259"/>
      <c r="AK50" s="317"/>
      <c r="AL50" s="318"/>
      <c r="AM50" s="1127"/>
      <c r="AN50" s="319" t="s">
        <v>511</v>
      </c>
      <c r="AO50" s="320" t="s">
        <v>512</v>
      </c>
      <c r="AP50" s="321" t="s">
        <v>513</v>
      </c>
      <c r="AQ50" s="322" t="s">
        <v>514</v>
      </c>
      <c r="AR50" s="323" t="s">
        <v>515</v>
      </c>
    </row>
    <row r="51" spans="1:44" x14ac:dyDescent="0.15">
      <c r="A51" s="259"/>
      <c r="AK51" s="315" t="s">
        <v>516</v>
      </c>
      <c r="AL51" s="316"/>
      <c r="AM51" s="324">
        <v>746508</v>
      </c>
      <c r="AN51" s="325">
        <v>55855</v>
      </c>
      <c r="AO51" s="326">
        <v>-7.5</v>
      </c>
      <c r="AP51" s="327">
        <v>103390</v>
      </c>
      <c r="AQ51" s="328">
        <v>17.100000000000001</v>
      </c>
      <c r="AR51" s="329">
        <v>-24.6</v>
      </c>
    </row>
    <row r="52" spans="1:44" x14ac:dyDescent="0.15">
      <c r="A52" s="259"/>
      <c r="AK52" s="330"/>
      <c r="AL52" s="331" t="s">
        <v>517</v>
      </c>
      <c r="AM52" s="332">
        <v>227351</v>
      </c>
      <c r="AN52" s="333">
        <v>17011</v>
      </c>
      <c r="AO52" s="334">
        <v>31</v>
      </c>
      <c r="AP52" s="335">
        <v>51269</v>
      </c>
      <c r="AQ52" s="336">
        <v>4.5999999999999996</v>
      </c>
      <c r="AR52" s="337">
        <v>26.4</v>
      </c>
    </row>
    <row r="53" spans="1:44" x14ac:dyDescent="0.15">
      <c r="A53" s="259"/>
      <c r="AK53" s="315" t="s">
        <v>518</v>
      </c>
      <c r="AL53" s="316"/>
      <c r="AM53" s="324">
        <v>1459341</v>
      </c>
      <c r="AN53" s="325">
        <v>109717</v>
      </c>
      <c r="AO53" s="326">
        <v>96.4</v>
      </c>
      <c r="AP53" s="327">
        <v>117234</v>
      </c>
      <c r="AQ53" s="328">
        <v>13.4</v>
      </c>
      <c r="AR53" s="329">
        <v>83</v>
      </c>
    </row>
    <row r="54" spans="1:44" x14ac:dyDescent="0.15">
      <c r="A54" s="259"/>
      <c r="AK54" s="330"/>
      <c r="AL54" s="331" t="s">
        <v>517</v>
      </c>
      <c r="AM54" s="332">
        <v>392504</v>
      </c>
      <c r="AN54" s="333">
        <v>29509</v>
      </c>
      <c r="AO54" s="334">
        <v>73.5</v>
      </c>
      <c r="AP54" s="335">
        <v>59796</v>
      </c>
      <c r="AQ54" s="336">
        <v>16.600000000000001</v>
      </c>
      <c r="AR54" s="337">
        <v>56.9</v>
      </c>
    </row>
    <row r="55" spans="1:44" x14ac:dyDescent="0.15">
      <c r="A55" s="259"/>
      <c r="AK55" s="315" t="s">
        <v>519</v>
      </c>
      <c r="AL55" s="316"/>
      <c r="AM55" s="324">
        <v>858892</v>
      </c>
      <c r="AN55" s="325">
        <v>65068</v>
      </c>
      <c r="AO55" s="326">
        <v>-40.700000000000003</v>
      </c>
      <c r="AP55" s="327">
        <v>97758</v>
      </c>
      <c r="AQ55" s="328">
        <v>-16.600000000000001</v>
      </c>
      <c r="AR55" s="329">
        <v>-24.1</v>
      </c>
    </row>
    <row r="56" spans="1:44" x14ac:dyDescent="0.15">
      <c r="A56" s="259"/>
      <c r="AK56" s="330"/>
      <c r="AL56" s="331" t="s">
        <v>517</v>
      </c>
      <c r="AM56" s="332">
        <v>303404</v>
      </c>
      <c r="AN56" s="333">
        <v>22985</v>
      </c>
      <c r="AO56" s="334">
        <v>-22.1</v>
      </c>
      <c r="AP56" s="335">
        <v>45946</v>
      </c>
      <c r="AQ56" s="336">
        <v>-23.2</v>
      </c>
      <c r="AR56" s="337">
        <v>1.1000000000000001</v>
      </c>
    </row>
    <row r="57" spans="1:44" x14ac:dyDescent="0.15">
      <c r="A57" s="259"/>
      <c r="AK57" s="315" t="s">
        <v>520</v>
      </c>
      <c r="AL57" s="316"/>
      <c r="AM57" s="324">
        <v>903508</v>
      </c>
      <c r="AN57" s="325">
        <v>69271</v>
      </c>
      <c r="AO57" s="326">
        <v>6.5</v>
      </c>
      <c r="AP57" s="327">
        <v>91338</v>
      </c>
      <c r="AQ57" s="328">
        <v>-6.6</v>
      </c>
      <c r="AR57" s="329">
        <v>13.1</v>
      </c>
    </row>
    <row r="58" spans="1:44" x14ac:dyDescent="0.15">
      <c r="A58" s="259"/>
      <c r="AK58" s="330"/>
      <c r="AL58" s="331" t="s">
        <v>517</v>
      </c>
      <c r="AM58" s="332">
        <v>223707</v>
      </c>
      <c r="AN58" s="333">
        <v>17151</v>
      </c>
      <c r="AO58" s="334">
        <v>-25.4</v>
      </c>
      <c r="AP58" s="335">
        <v>43989</v>
      </c>
      <c r="AQ58" s="336">
        <v>-4.3</v>
      </c>
      <c r="AR58" s="337">
        <v>-21.1</v>
      </c>
    </row>
    <row r="59" spans="1:44" x14ac:dyDescent="0.15">
      <c r="A59" s="259"/>
      <c r="AK59" s="315" t="s">
        <v>521</v>
      </c>
      <c r="AL59" s="316"/>
      <c r="AM59" s="324">
        <v>418077</v>
      </c>
      <c r="AN59" s="325">
        <v>32477</v>
      </c>
      <c r="AO59" s="326">
        <v>-53.1</v>
      </c>
      <c r="AP59" s="327">
        <v>103975</v>
      </c>
      <c r="AQ59" s="328">
        <v>13.8</v>
      </c>
      <c r="AR59" s="329">
        <v>-66.900000000000006</v>
      </c>
    </row>
    <row r="60" spans="1:44" x14ac:dyDescent="0.15">
      <c r="A60" s="259"/>
      <c r="AK60" s="330"/>
      <c r="AL60" s="331" t="s">
        <v>517</v>
      </c>
      <c r="AM60" s="332">
        <v>205984</v>
      </c>
      <c r="AN60" s="333">
        <v>16001</v>
      </c>
      <c r="AO60" s="334">
        <v>-6.7</v>
      </c>
      <c r="AP60" s="335">
        <v>52698</v>
      </c>
      <c r="AQ60" s="336">
        <v>19.8</v>
      </c>
      <c r="AR60" s="337">
        <v>-26.5</v>
      </c>
    </row>
    <row r="61" spans="1:44" x14ac:dyDescent="0.15">
      <c r="A61" s="259"/>
      <c r="AK61" s="315" t="s">
        <v>522</v>
      </c>
      <c r="AL61" s="338"/>
      <c r="AM61" s="324">
        <v>877265</v>
      </c>
      <c r="AN61" s="325">
        <v>66478</v>
      </c>
      <c r="AO61" s="326">
        <v>0.3</v>
      </c>
      <c r="AP61" s="327">
        <v>102739</v>
      </c>
      <c r="AQ61" s="339">
        <v>4.2</v>
      </c>
      <c r="AR61" s="329">
        <v>-3.9</v>
      </c>
    </row>
    <row r="62" spans="1:44" x14ac:dyDescent="0.15">
      <c r="A62" s="259"/>
      <c r="AK62" s="330"/>
      <c r="AL62" s="331" t="s">
        <v>517</v>
      </c>
      <c r="AM62" s="332">
        <v>270590</v>
      </c>
      <c r="AN62" s="333">
        <v>20531</v>
      </c>
      <c r="AO62" s="334">
        <v>10.1</v>
      </c>
      <c r="AP62" s="335">
        <v>50740</v>
      </c>
      <c r="AQ62" s="336">
        <v>2.7</v>
      </c>
      <c r="AR62" s="337">
        <v>7.4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wo/dMkAg7Y6m9dA91KMob+KwQ9Gj77372WUQappf7r9fzJltOut6um+H8p1J2Y+Fhy/Xh/r3IVSA7qN3Q5uVdQ==" saltValue="hOIpnMujaHWcstoorxBby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E1"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fpVMBFpD62ULoYE9iPJPBXf9iPdBTMVQ+5X6fwo1q5npBRNgqjS3aRFe4TP96dDgaLJ1DOTRHwLHZf4TQksy+Q==" saltValue="SfO2x2pq3qADUXjjq2Z0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C0Fn3nU5ibl0mN2I+uk8P4UppKH7/qs6k4iYog29tfvc6UgVD/HZHh2iqZ0Iftd7KJhSgUcO8rhnAyCwbpBI7A==" saltValue="lwU5wi7wWPYqvQN3tSKT7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34"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52" t="s">
        <v>3</v>
      </c>
      <c r="D47" s="1152"/>
      <c r="E47" s="1153"/>
      <c r="F47" s="11">
        <v>22.83</v>
      </c>
      <c r="G47" s="12">
        <v>21.54</v>
      </c>
      <c r="H47" s="12">
        <v>20.07</v>
      </c>
      <c r="I47" s="12">
        <v>22.15</v>
      </c>
      <c r="J47" s="13">
        <v>21.92</v>
      </c>
    </row>
    <row r="48" spans="2:10" ht="57.75" customHeight="1" x14ac:dyDescent="0.15">
      <c r="B48" s="14"/>
      <c r="C48" s="1154" t="s">
        <v>4</v>
      </c>
      <c r="D48" s="1154"/>
      <c r="E48" s="1155"/>
      <c r="F48" s="15">
        <v>6.54</v>
      </c>
      <c r="G48" s="16">
        <v>10.23</v>
      </c>
      <c r="H48" s="16">
        <v>10.36</v>
      </c>
      <c r="I48" s="16">
        <v>8.18</v>
      </c>
      <c r="J48" s="17">
        <v>10.02</v>
      </c>
    </row>
    <row r="49" spans="2:10" ht="57.75" customHeight="1" thickBot="1" x14ac:dyDescent="0.2">
      <c r="B49" s="18"/>
      <c r="C49" s="1156" t="s">
        <v>5</v>
      </c>
      <c r="D49" s="1156"/>
      <c r="E49" s="1157"/>
      <c r="F49" s="19">
        <v>0.31</v>
      </c>
      <c r="G49" s="20">
        <v>4.55</v>
      </c>
      <c r="H49" s="20">
        <v>0.87</v>
      </c>
      <c r="I49" s="20" t="s">
        <v>529</v>
      </c>
      <c r="J49" s="21">
        <v>1.96</v>
      </c>
    </row>
    <row r="50" spans="2:10" x14ac:dyDescent="0.15"/>
  </sheetData>
  <sheetProtection algorithmName="SHA-512" hashValue="ugtUcWdgejkUpBy3U/bu4NiJKkq1HrH2O2qQBba9qaIGeR3VFlqeFVlh2n2YLNHOKL8xxj3STmxcQokIXsmpjg==" saltValue="jjpefIJhL5RY4oQ7ZnIL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各会計、関係団体の財政状況及び健全化判断比率</vt:lpstr>
      <vt:lpstr>普通会計の状況</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桂川町役場　企画財政課</cp:lastModifiedBy>
  <cp:lastPrinted>2025-03-13T07:30:45Z</cp:lastPrinted>
  <dcterms:created xsi:type="dcterms:W3CDTF">2025-02-19T04:55:55Z</dcterms:created>
  <dcterms:modified xsi:type="dcterms:W3CDTF">2025-10-01T04:21:52Z</dcterms:modified>
  <cp:category/>
</cp:coreProperties>
</file>