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0CFA5E91-B890-43A8-855E-CCD29C0BC812}"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AM34" i="10"/>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<sst xmlns="http://schemas.openxmlformats.org/spreadsheetml/2006/main" count="1152" uniqueCount="565">
  <si>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</si>
  <si>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</si>
  <si>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</si>
  <si>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</si>
  <si>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</si>
  <si>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</si>
  <si>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</si>
  <si>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</si>
  <si>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</si>
  <si>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</si>
  <si>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</si>
  <si>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</si>
  <si>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</si>
  <si>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</si>
  <si>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</si>
  <si>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</si>
  <si>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</si>
  <si>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</si>
  <si>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</si>
  <si>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</si>
  <si>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</si>
  <si>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</si>
  <si>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</si>
  <si>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</si>
  <si>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</si>
  <si>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</si>
  <si>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</si>
  <si>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</si>
  <si>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</si>
  <si>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</si>
  <si>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</si>
  <si>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</si>
  <si>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</si>
  <si>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</si>
  <si>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</si>
  <si>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</si>
  <si>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</si>
  <si>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</si>
  <si>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</si>
  <si>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</si>
  <si>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</si>
  <si>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</si>
  <si>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</si>
  <si>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</si>
  <si>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</si>
  <si>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</si>
  <si>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</si>
  <si>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</si>
  <si>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</si>
  <si>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</si>
  <si>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</si>
  <si>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</si>
  <si>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</si>
  <si>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</si>
  <si>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</si>
  <si>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</si>
  <si>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</si>
  <si>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</si>
  <si>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</si>
  <si>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</si>
  <si>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</si>
  <si>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</si>
  <si>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</si>
  <si>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</si>
  <si>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</si>
  <si>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</si>
  <si>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</si>
  <si>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</si>
  <si>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</si>
  <si>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</si>
  <si>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</si>
  <si>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</si>
  <si>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</si>
  <si>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</si>
  <si>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</si>
  <si>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</si>
  <si>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</si>
  <si>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</si>
  <si>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</si>
  <si>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</si>
  <si>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</si>
  <si>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</si>
  <si>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</si>
  <si>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</si>
  <si>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</si>
  <si>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</si>
  <si>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</si>
  <si>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</si>
  <si>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</si>
  <si>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</si>
  <si>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</si>
  <si>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</si>
  <si>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</si>
  <si>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</si>
  <si>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桂川町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</si>
  <si>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</si>
  <si>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</si>
  <si>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</si>
  <si>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</si>
  <si>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</si>
  <si>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</si>
  <si>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</si>
  <si>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</si>
  <si>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</si>
  <si>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</si>
  <si>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</si>
  <si>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</si>
  <si>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</si>
  <si>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</si>
  <si>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</si>
  <si>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</si>
  <si>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</si>
  <si>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</si>
  <si>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</si>
  <si>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</si>
  <si>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</si>
  <si>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</si>
  <si>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</si>
  <si>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</si>
  <si>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</si>
  <si>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</si>
  <si>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</si>
  <si>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</si>
  <si>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</si>
  <si>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</si>
  <si>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</si>
  <si>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</si>
  <si>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</si>
  <si>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</si>
  <si>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</si>
  <si>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</si>
  <si>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</si>
  <si>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</si>
  <si>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</si>
  <si>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</si>
  <si>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</si>
  <si>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</si>
  <si>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</si>
  <si>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</si>
  <si>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</si>
  <si>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</si>
  <si>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</si>
  <si>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</si>
  <si>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</si>
  <si>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</si>
  <si>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</si>
  <si>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</si>
  <si>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</si>
  <si>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</si>
  <si>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</si>
  <si>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</si>
  <si>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</si>
  <si>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</si>
  <si>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</si>
  <si>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</si>
  <si>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</si>
  <si>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</si>
  <si>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</si>
  <si>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</si>
  <si>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</si>
  <si>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</si>
  <si>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</si>
  <si>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</si>
  <si>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</si>
  <si>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</si>
  <si>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</si>
  <si>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</si>
  <si>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</si>
  <si>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</si>
  <si>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</si>
  <si>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</si>
  <si>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</si>
  <si>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</si>
  <si>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</si>
  <si>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</si>
  <si>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</si>
  <si>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</si>
  <si>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</si>
  <si>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</si>
  <si>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</si>
  <si>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</si>
  <si>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</si>
  <si>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</si>
  <si>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</si>
  <si>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</si>
  <si>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</si>
  <si>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</si>
  <si>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</si>
  <si>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</si>
  <si>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</si>
  <si>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</si>
  <si>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</si>
  <si>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</si>
  <si>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</si>
  <si>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</si>
  <si>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</si>
  <si>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</si>
  <si>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</si>
  <si>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</si>
  <si>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</si>
  <si>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</si>
  <si>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</si>
  <si>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</si>
  <si>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</si>
  <si>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</si>
  <si>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</si>
  <si>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</si>
  <si>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</si>
  <si>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</si>
  <si>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</si>
  <si>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</si>
  <si>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</si>
  <si>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</si>
  <si>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</si>
  <si>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</si>
  <si>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</si>
  <si>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</si>
  <si>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</si>
  <si>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</si>
  <si>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</si>
  <si>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</si>
  <si>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</si>
  <si>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</si>
  <si>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</si>
  <si>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</si>
  <si>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</si>
  <si>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</si>
  <si>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</si>
  <si>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</si>
  <si>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</si>
  <si>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</si>
  <si>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</si>
  <si>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</si>
  <si>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</si>
  <si>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</si>
  <si>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</si>
  <si>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</si>
  <si>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</si>
  <si>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</si>
  <si>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</si>
  <si>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</si>
  <si>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</si>
  <si>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</si>
  <si>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</si>
  <si>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</si>
  <si>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</si>
  <si>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</si>
  <si>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</si>
  <si>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</si>
  <si>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</si>
  <si>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</si>
  <si>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</si>
  <si>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</si>
  <si>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</si>
  <si>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</si>
  <si>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</si>
  <si>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</si>
  <si>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</si>
  <si>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</si>
  <si>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</si>
  <si>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</si>
  <si>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</si>
  <si>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</si>
  <si>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</si>
  <si>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</si>
  <si>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</si>
  <si>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</si>
  <si>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</si>
  <si>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</si>
  <si>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</si>
  <si>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</si>
  <si>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</si>
  <si>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</si>
  <si>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</si>
  <si>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</si>
  <si>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</si>
  <si>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</si>
  <si>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</si>
  <si>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</si>
  <si>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</si>
  <si>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</si>
  <si>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</si>
  <si>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</si>
  <si>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</si>
  <si>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</si>
  <si>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</si>
  <si>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</si>
  <si>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</si>
  <si>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</si>
  <si>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</si>
  <si>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</si>
  <si>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</si>
  <si>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</si>
  <si>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</si>
  <si>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</si>
  <si>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</si>
  <si>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</si>
  <si>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</si>
  <si>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</si>
  <si>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</si>
  <si>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</si>
  <si>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</si>
  <si>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</si>
  <si>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</si>
  <si>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</si>
  <si>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</si>
  <si>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</si>
  <si>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</si>
  <si>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</si>
  <si>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</si>
  <si>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</si>
  <si>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</si>
  <si>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</si>
  <si>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</si>
  <si>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</si>
  <si>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</si>
  <si>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</si>
  <si>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</si>
  <si>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</si>
  <si>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</si>
  <si>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</si>
  <si>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</si>
  <si>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</si>
  <si>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</si>
  <si>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</si>
  <si>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</si>
  <si>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</si>
  <si>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</si>
  <si>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</si>
  <si>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</si>
  <si>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</si>
  <si>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</si>
  <si>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</si>
  <si>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</si>
  <si>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</si>
  <si>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</si>
  <si>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</si>
  <si>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</si>
  <si>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</si>
  <si>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</si>
  <si>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</si>
  <si>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</si>
  <si>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</si>
  <si>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</si>
  <si>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</si>
  <si>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</si>
  <si>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</si>
  <si>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</si>
  <si>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</si>
  <si>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</si>
  <si>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</si>
  <si>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</si>
  <si>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</si>
  <si>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</si>
  <si>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</si>
  <si>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</si>
  <si>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</si>
  <si>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</si>
  <si>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</si>
  <si>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</si>
  <si>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</si>
  <si>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</si>
  <si>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</si>
  <si>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</si>
  <si>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</si>
  <si>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</si>
  <si>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</si>
  <si>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</si>
  <si>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</si>
  <si>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</si>
  <si>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</si>
  <si>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</si>
  <si>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</si>
  <si>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</si>
  <si>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</si>
  <si>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</si>
  <si>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</si>
  <si>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</si>
  <si>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</si>
  <si>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</si>
  <si>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</si>
  <si>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</si>
  <si>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</si>
  <si>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</si>
  <si>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</si>
  <si>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</si>
  <si>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</si>
  <si>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</si>
  <si>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</si>
  <si>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</si>
  <si>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</si>
  <si>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</si>
  <si>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</si>
  <si>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</si>
  <si>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</si>
  <si>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</si>
  <si>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</si>
  <si>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</si>
  <si>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</si>
  <si>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</si>
  <si>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</si>
  <si>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</si>
  <si>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</si>
  <si>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</si>
  <si>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</si>
  <si>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</si>
  <si>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</si>
  <si>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</si>
  <si>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</si>
  <si>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</si>
  <si>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</si>
  <si>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</si>
  <si>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</si>
  <si>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</si>
  <si>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</si>
  <si>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</si>
  <si>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</si>
  <si>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</si>
  <si>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</si>
  <si>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</si>
  <si>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</si>
  <si>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</si>
  <si>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</si>
  <si>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</si>
  <si>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</si>
  <si>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</si>
  <si>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</si>
  <si>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</si>
  <si>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</si>
  <si>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</si>
  <si>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</si>
  <si>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</si>
  <si>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</si>
  <si>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</si>
  <si>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</si>
  <si>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</si>
  <si>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</si>
  <si>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</si>
  <si>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</si>
  <si>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</si>
  <si>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</si>
  <si>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</si>
  <si>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</si>
  <si>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</si>
  <si>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</si>
  <si>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</si>
  <si>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</si>
  <si>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</si>
  <si>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</si>
  <si>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</si>
  <si>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</si>
  <si>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</si>
  <si>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</si>
  <si>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</si>
  <si>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</si>
  <si>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</si>
  <si>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</si>
  <si>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</si>
  <si>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</si>
  <si>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</si>
  <si>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</si>
  <si>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</si>
  <si>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</si>
  <si>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</si>
  <si>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</si>
  <si>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</si>
  <si>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</si>
  <si>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</si>
  <si>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</si>
  <si>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</si>
  <si>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</si>
  <si>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</si>
  <si>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</si>
  <si>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</si>
  <si>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</si>
  <si>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</si>
  <si>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</si>
  <si>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</si>
  <si>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</si>
  <si>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</si>
  <si>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</si>
  <si>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</si>
  <si>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</si>
  <si>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</si>
  <si>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</si>
  <si>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</si>
  <si>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</si>
  <si>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</si>
  <si>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</si>
  <si>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</si>
  <si>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</si>
  <si>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</si>
  <si>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</si>
  <si>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</si>
  <si>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</si>
  <si>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</si>
  <si>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</si>
  <si>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</si>
  <si>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</si>
  <si>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</si>
  <si>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</si>
  <si>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</si>
  <si>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</si>
  <si>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</si>
  <si>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</si>
  <si>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</si>
  <si>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</si>
  <si>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</si>
  <si>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</si>
  <si>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</si>
  <si>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</si>
  <si>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</si>
  <si>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</si>
  <si>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</si>
  <si>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</si>
  <si>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</si>
  <si>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</si>
  <si>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</si>
  <si>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</si>
  <si>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</si>
  <si>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</si>
  <si>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</si>
  <si>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</si>
  <si>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</si>
  <si>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</si>
  <si>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</si>
  <si>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</si>
  <si>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</si>
  <si>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</si>
  <si>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1.09</t>
  </si>
  <si>
    <t>水道事業会計</t>
  </si>
  <si>
    <t>一般会計</t>
  </si>
  <si>
    <t>国民健康保険特別会計</t>
  </si>
  <si>
    <t>後期高齢者医療特別会計</t>
  </si>
  <si>
    <t>住宅新築資金等貸付事業特別会計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</si>
  <si>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</si>
  <si>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</si>
  <si>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</si>
  <si>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</si>
  <si>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</si>
  <si>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</si>
  <si>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</si>
  <si>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</si>
  <si>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</si>
  <si>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地域商社いいバイ桂川</t>
    <rPh sb="0" eb="2">
      <t>チイキ</t>
    </rPh>
    <rPh sb="2" eb="4">
      <t>ショウシャ</t>
    </rPh>
    <rPh sb="8" eb="10">
      <t>ケイセン</t>
    </rPh>
    <phoneticPr fontId="2"/>
  </si>
  <si>
    <t>△1</t>
    <phoneticPr fontId="2"/>
  </si>
  <si>
    <t>鉱害復旧かんがい排水施設維持管理基金</t>
    <rPh sb="0" eb="4">
      <t>コウガイフッキュウ</t>
    </rPh>
    <rPh sb="8" eb="10">
      <t>ハイスイ</t>
    </rPh>
    <rPh sb="10" eb="12">
      <t>シセツ</t>
    </rPh>
    <rPh sb="12" eb="14">
      <t>イジ</t>
    </rPh>
    <rPh sb="14" eb="16">
      <t>カンリ</t>
    </rPh>
    <rPh sb="16" eb="18">
      <t>キキン</t>
    </rPh>
    <phoneticPr fontId="5"/>
  </si>
  <si>
    <t>教育・保育施設整備基金</t>
    <rPh sb="0" eb="2">
      <t>キョウイク</t>
    </rPh>
    <rPh sb="3" eb="5">
      <t>ホイク</t>
    </rPh>
    <rPh sb="5" eb="7">
      <t>シセツ</t>
    </rPh>
    <rPh sb="7" eb="9">
      <t>セイビ</t>
    </rPh>
    <rPh sb="9" eb="11">
      <t>キキン</t>
    </rPh>
    <phoneticPr fontId="5"/>
  </si>
  <si>
    <t>公共事業整備基金</t>
    <rPh sb="0" eb="2">
      <t>コウキョウ</t>
    </rPh>
    <rPh sb="2" eb="4">
      <t>ジギョウ</t>
    </rPh>
    <rPh sb="4" eb="8">
      <t>セイビキキン</t>
    </rPh>
    <phoneticPr fontId="5"/>
  </si>
  <si>
    <t>消防ポンプ自動車購入及び防災整備基金</t>
    <rPh sb="0" eb="2">
      <t>ショウボウ</t>
    </rPh>
    <rPh sb="5" eb="8">
      <t>ジドウシャ</t>
    </rPh>
    <rPh sb="8" eb="10">
      <t>コウニュウ</t>
    </rPh>
    <rPh sb="10" eb="11">
      <t>オヨ</t>
    </rPh>
    <rPh sb="12" eb="14">
      <t>ボウサイ</t>
    </rPh>
    <rPh sb="14" eb="18">
      <t>セイビキキン</t>
    </rPh>
    <phoneticPr fontId="5"/>
  </si>
  <si>
    <t>桂ヶ丘汚水処理施設管理基金</t>
    <rPh sb="0" eb="5">
      <t>カツラガオカオスイ</t>
    </rPh>
    <rPh sb="5" eb="9">
      <t>ショリシセツ</t>
    </rPh>
    <rPh sb="9" eb="13">
      <t>カンリキキン</t>
    </rPh>
    <phoneticPr fontId="5"/>
  </si>
  <si>
    <t>-</t>
    <phoneticPr fontId="2"/>
  </si>
  <si>
    <t>-</t>
    <phoneticPr fontId="2"/>
  </si>
  <si>
    <t>福岡県市町村消防団員等公務災害補償組合</t>
  </si>
  <si>
    <t>福岡県市町村職員退職手当組合（一般会計）</t>
  </si>
  <si>
    <t>福岡県市町村職員退職手当組合（基金特別会計）</t>
  </si>
  <si>
    <t>福岡県自治会館管理組合</t>
  </si>
  <si>
    <t>飯塚地区消防組合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</si>
  <si>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</si>
  <si>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</si>
  <si>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</si>
  <si>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</si>
  <si>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</si>
  <si>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</si>
  <si>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ふくおか県央環境広域施設組合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</si>
</sst>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4F13-429D-9D68-0F17D886BF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109717</c:v>
                </c:pt>
                <c:pt idx="1">
                  <c:v>65068</c:v>
                </c:pt>
                <c:pt idx="2">
                  <c:v>69271</c:v>
                </c:pt>
                <c:pt idx="3">
                  <c:v>32477</c:v>
                </c:pt>
                <c:pt idx="4">
                  <c:v>56430</c:v>
                </c:pt>
              </c:numCache>
            </c:numRef>
          </c:val>
          <c:smooth val="0"/>
          <c:extLst>
            <c:ext xmlns:c16="http://schemas.microsoft.com/office/drawing/2014/chart" uri="{C3380CC4-5D6E-409C-BE32-E72D297353CC}">
              <c16:uniqueId val="{00000001-4F13-429D-9D68-0F17D886BF8F}"/>
            </c:ext>
          </c:extLst>
        </c:ser>
        <c:dLbls>
          <c:showLegendKey val="0"/>
          <c:showVal val="0"/>
          <c:showCatName val="0"/>
          <c:showSerName val="0"/>
          <c:showPercent val="0"/>
          <c:showBubbleSize val="0"/>
        </c:dLbls>
        <c:marker val="1"/>
        <c:smooth val="0"/>
        <c:axId val="403741888"/>
        <c:axId val="403741104"/>
      </c:lineChart>
      <c:catAx>
        <c:axId val="403741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741104"/>
        <c:crosses val="autoZero"/>
        <c:auto val="1"/>
        <c:lblAlgn val="ctr"/>
        <c:lblOffset val="100"/>
        <c:tickLblSkip val="1"/>
        <c:tickMarkSkip val="1"/>
        <c:noMultiLvlLbl val="0"/>
      </c:catAx>
      <c:valAx>
        <c:axId val="40374110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3741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10.23</c:v>
                </c:pt>
                <c:pt idx="1">
                  <c:v>10.36</c:v>
                </c:pt>
                <c:pt idx="2">
                  <c:v>8.18</c:v>
                </c:pt>
                <c:pt idx="3">
                  <c:v>10.02</c:v>
                </c:pt>
                <c:pt idx="4">
                  <c:v>9.17</c:v>
                </c:pt>
              </c:numCache>
            </c:numRef>
          </c:val>
          <c:extLst>
            <c:ext xmlns:c16="http://schemas.microsoft.com/office/drawing/2014/chart" uri="{C3380CC4-5D6E-409C-BE32-E72D297353CC}">
              <c16:uniqueId val="{00000000-41C2-4EF8-8C7A-7FA5DD0CEE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21.54</c:v>
                </c:pt>
                <c:pt idx="1">
                  <c:v>20.07</c:v>
                </c:pt>
                <c:pt idx="2">
                  <c:v>22.15</c:v>
                </c:pt>
                <c:pt idx="3">
                  <c:v>21.92</c:v>
                </c:pt>
                <c:pt idx="4">
                  <c:v>22.16</c:v>
                </c:pt>
              </c:numCache>
            </c:numRef>
          </c:val>
          <c:extLst>
            <c:ext xmlns:c16="http://schemas.microsoft.com/office/drawing/2014/chart" uri="{C3380CC4-5D6E-409C-BE32-E72D297353CC}">
              <c16:uniqueId val="{00000001-41C2-4EF8-8C7A-7FA5DD0CEE1F}"/>
            </c:ext>
          </c:extLst>
        </c:ser>
        <c:dLbls>
          <c:showLegendKey val="0"/>
          <c:showVal val="0"/>
          <c:showCatName val="0"/>
          <c:showSerName val="0"/>
          <c:showPercent val="0"/>
          <c:showBubbleSize val="0"/>
        </c:dLbls>
        <c:gapWidth val="250"/>
        <c:overlap val="100"/>
        <c:axId val="573113816"/>
        <c:axId val="573115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4.55</c:v>
                </c:pt>
                <c:pt idx="1">
                  <c:v>0.87</c:v>
                </c:pt>
                <c:pt idx="2">
                  <c:v>-1.0900000000000001</c:v>
                </c:pt>
                <c:pt idx="3">
                  <c:v>1.96</c:v>
                </c:pt>
                <c:pt idx="4">
                  <c:v>0.27</c:v>
                </c:pt>
              </c:numCache>
            </c:numRef>
          </c:val>
          <c:smooth val="0"/>
          <c:extLst>
            <c:ext xmlns:c16="http://schemas.microsoft.com/office/drawing/2014/chart" uri="{C3380CC4-5D6E-409C-BE32-E72D297353CC}">
              <c16:uniqueId val="{00000002-41C2-4EF8-8C7A-7FA5DD0CEE1F}"/>
            </c:ext>
          </c:extLst>
        </c:ser>
        <c:dLbls>
          <c:showLegendKey val="0"/>
          <c:showVal val="0"/>
          <c:showCatName val="0"/>
          <c:showSerName val="0"/>
          <c:showPercent val="0"/>
          <c:showBubbleSize val="0"/>
        </c:dLbls>
        <c:marker val="1"/>
        <c:smooth val="0"/>
        <c:axId val="573113816"/>
        <c:axId val="573115776"/>
      </c:lineChart>
      <c:catAx>
        <c:axId val="573113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73115776"/>
        <c:crosses val="autoZero"/>
        <c:auto val="1"/>
        <c:lblAlgn val="ctr"/>
        <c:lblOffset val="100"/>
        <c:tickLblSkip val="1"/>
        <c:tickMarkSkip val="1"/>
        <c:noMultiLvlLbl val="0"/>
      </c:catAx>
      <c:valAx>
        <c:axId val="573115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3113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107-4909-91A1-BA86AED933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07-4909-91A1-BA86AED933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107-4909-91A1-BA86AED933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107-4909-91A1-BA86AED93352}"/>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107-4909-91A1-BA86AED93352}"/>
            </c:ext>
          </c:extLst>
        </c:ser>
        <c:ser>
          <c:idx val="5"/>
          <c:order val="5"/>
          <c:tx>
            <c:strRef>
              <c:f>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0.18</c:v>
                </c:pt>
                <c:pt idx="6">
                  <c:v>#N/A</c:v>
                </c:pt>
                <c:pt idx="7">
                  <c:v>0.01</c:v>
                </c:pt>
                <c:pt idx="8">
                  <c:v>#N/A</c:v>
                </c:pt>
                <c:pt idx="9">
                  <c:v>0.03</c:v>
                </c:pt>
              </c:numCache>
            </c:numRef>
          </c:val>
          <c:extLst>
            <c:ext xmlns:c16="http://schemas.microsoft.com/office/drawing/2014/chart" uri="{C3380CC4-5D6E-409C-BE32-E72D297353CC}">
              <c16:uniqueId val="{00000005-B107-4909-91A1-BA86AED9335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0.06</c:v>
                </c:pt>
                <c:pt idx="4">
                  <c:v>#N/A</c:v>
                </c:pt>
                <c:pt idx="5">
                  <c:v>7.0000000000000007E-2</c:v>
                </c:pt>
                <c:pt idx="6">
                  <c:v>#N/A</c:v>
                </c:pt>
                <c:pt idx="7">
                  <c:v>7.0000000000000007E-2</c:v>
                </c:pt>
                <c:pt idx="8">
                  <c:v>#N/A</c:v>
                </c:pt>
                <c:pt idx="9">
                  <c:v>0.11</c:v>
                </c:pt>
              </c:numCache>
            </c:numRef>
          </c:val>
          <c:extLst>
            <c:ext xmlns:c16="http://schemas.microsoft.com/office/drawing/2014/chart" uri="{C3380CC4-5D6E-409C-BE32-E72D297353CC}">
              <c16:uniqueId val="{00000006-B107-4909-91A1-BA86AED9335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1.74</c:v>
                </c:pt>
                <c:pt idx="2">
                  <c:v>#N/A</c:v>
                </c:pt>
                <c:pt idx="3">
                  <c:v>1.69</c:v>
                </c:pt>
                <c:pt idx="4">
                  <c:v>#N/A</c:v>
                </c:pt>
                <c:pt idx="5">
                  <c:v>1.97</c:v>
                </c:pt>
                <c:pt idx="6">
                  <c:v>#N/A</c:v>
                </c:pt>
                <c:pt idx="7">
                  <c:v>1.43</c:v>
                </c:pt>
                <c:pt idx="8">
                  <c:v>#N/A</c:v>
                </c:pt>
                <c:pt idx="9">
                  <c:v>2.36</c:v>
                </c:pt>
              </c:numCache>
            </c:numRef>
          </c:val>
          <c:extLst>
            <c:ext xmlns:c16="http://schemas.microsoft.com/office/drawing/2014/chart" uri="{C3380CC4-5D6E-409C-BE32-E72D297353CC}">
              <c16:uniqueId val="{00000007-B107-4909-91A1-BA86AED9335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10.199999999999999</c:v>
                </c:pt>
                <c:pt idx="2">
                  <c:v>#N/A</c:v>
                </c:pt>
                <c:pt idx="3">
                  <c:v>10.34</c:v>
                </c:pt>
                <c:pt idx="4">
                  <c:v>#N/A</c:v>
                </c:pt>
                <c:pt idx="5">
                  <c:v>7.98</c:v>
                </c:pt>
                <c:pt idx="6">
                  <c:v>#N/A</c:v>
                </c:pt>
                <c:pt idx="7">
                  <c:v>10</c:v>
                </c:pt>
                <c:pt idx="8">
                  <c:v>#N/A</c:v>
                </c:pt>
                <c:pt idx="9">
                  <c:v>9.1300000000000008</c:v>
                </c:pt>
              </c:numCache>
            </c:numRef>
          </c:val>
          <c:extLst>
            <c:ext xmlns:c16="http://schemas.microsoft.com/office/drawing/2014/chart" uri="{C3380CC4-5D6E-409C-BE32-E72D297353CC}">
              <c16:uniqueId val="{00000008-B107-4909-91A1-BA86AED9335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16.739999999999998</c:v>
                </c:pt>
                <c:pt idx="2">
                  <c:v>#N/A</c:v>
                </c:pt>
                <c:pt idx="3">
                  <c:v>16.55</c:v>
                </c:pt>
                <c:pt idx="4">
                  <c:v>#N/A</c:v>
                </c:pt>
                <c:pt idx="5">
                  <c:v>17.16</c:v>
                </c:pt>
                <c:pt idx="6">
                  <c:v>#N/A</c:v>
                </c:pt>
                <c:pt idx="7">
                  <c:v>17.440000000000001</c:v>
                </c:pt>
                <c:pt idx="8">
                  <c:v>#N/A</c:v>
                </c:pt>
                <c:pt idx="9">
                  <c:v>16.52</c:v>
                </c:pt>
              </c:numCache>
            </c:numRef>
          </c:val>
          <c:extLst>
            <c:ext xmlns:c16="http://schemas.microsoft.com/office/drawing/2014/chart" uri="{C3380CC4-5D6E-409C-BE32-E72D297353CC}">
              <c16:uniqueId val="{00000009-B107-4909-91A1-BA86AED93352}"/>
            </c:ext>
          </c:extLst>
        </c:ser>
        <c:dLbls>
          <c:showLegendKey val="0"/>
          <c:showVal val="0"/>
          <c:showCatName val="0"/>
          <c:showSerName val="0"/>
          <c:showPercent val="0"/>
          <c:showBubbleSize val="0"/>
        </c:dLbls>
        <c:gapWidth val="150"/>
        <c:overlap val="100"/>
        <c:axId val="573114208"/>
        <c:axId val="573112640"/>
      </c:barChart>
      <c:catAx>
        <c:axId val="57311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3112640"/>
        <c:crosses val="autoZero"/>
        <c:auto val="1"/>
        <c:lblAlgn val="ctr"/>
        <c:lblOffset val="100"/>
        <c:tickLblSkip val="1"/>
        <c:tickMarkSkip val="1"/>
        <c:noMultiLvlLbl val="0"/>
      </c:catAx>
      <c:valAx>
        <c:axId val="573112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3114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300</c:v>
                </c:pt>
                <c:pt idx="5">
                  <c:v>303</c:v>
                </c:pt>
                <c:pt idx="8">
                  <c:v>306</c:v>
                </c:pt>
                <c:pt idx="11">
                  <c:v>289</c:v>
                </c:pt>
                <c:pt idx="14">
                  <c:v>277</c:v>
                </c:pt>
              </c:numCache>
            </c:numRef>
          </c:val>
          <c:extLst>
            <c:ext xmlns:c16="http://schemas.microsoft.com/office/drawing/2014/chart" uri="{C3380CC4-5D6E-409C-BE32-E72D297353CC}">
              <c16:uniqueId val="{00000000-580B-4BAC-9FAD-ABB5EB60E0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580B-4BAC-9FAD-ABB5EB60E0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0B-4BAC-9FAD-ABB5EB60E0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3-580B-4BAC-9FAD-ABB5EB60E0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0B-4BAC-9FAD-ABB5EB60E0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0B-4BAC-9FAD-ABB5EB60E0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0B-4BAC-9FAD-ABB5EB60E0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406</c:v>
                </c:pt>
                <c:pt idx="3">
                  <c:v>409</c:v>
                </c:pt>
                <c:pt idx="6">
                  <c:v>436</c:v>
                </c:pt>
                <c:pt idx="9">
                  <c:v>417</c:v>
                </c:pt>
                <c:pt idx="12">
                  <c:v>408</c:v>
                </c:pt>
              </c:numCache>
            </c:numRef>
          </c:val>
          <c:extLst>
            <c:ext xmlns:c16="http://schemas.microsoft.com/office/drawing/2014/chart" uri="{C3380CC4-5D6E-409C-BE32-E72D297353CC}">
              <c16:uniqueId val="{00000007-580B-4BAC-9FAD-ABB5EB60E01F}"/>
            </c:ext>
          </c:extLst>
        </c:ser>
        <c:dLbls>
          <c:showLegendKey val="0"/>
          <c:showVal val="0"/>
          <c:showCatName val="0"/>
          <c:showSerName val="0"/>
          <c:showPercent val="0"/>
          <c:showBubbleSize val="0"/>
        </c:dLbls>
        <c:gapWidth val="100"/>
        <c:overlap val="100"/>
        <c:axId val="573103232"/>
        <c:axId val="5731087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107</c:v>
                </c:pt>
                <c:pt idx="2">
                  <c:v>#N/A</c:v>
                </c:pt>
                <c:pt idx="3">
                  <c:v>#N/A</c:v>
                </c:pt>
                <c:pt idx="4">
                  <c:v>106</c:v>
                </c:pt>
                <c:pt idx="5">
                  <c:v>#N/A</c:v>
                </c:pt>
                <c:pt idx="6">
                  <c:v>#N/A</c:v>
                </c:pt>
                <c:pt idx="7">
                  <c:v>130</c:v>
                </c:pt>
                <c:pt idx="8">
                  <c:v>#N/A</c:v>
                </c:pt>
                <c:pt idx="9">
                  <c:v>#N/A</c:v>
                </c:pt>
                <c:pt idx="10">
                  <c:v>128</c:v>
                </c:pt>
                <c:pt idx="11">
                  <c:v>#N/A</c:v>
                </c:pt>
                <c:pt idx="12">
                  <c:v>#N/A</c:v>
                </c:pt>
                <c:pt idx="13">
                  <c:v>133</c:v>
                </c:pt>
                <c:pt idx="14">
                  <c:v>#N/A</c:v>
                </c:pt>
              </c:numCache>
            </c:numRef>
          </c:val>
          <c:smooth val="0"/>
          <c:extLst>
            <c:ext xmlns:c16="http://schemas.microsoft.com/office/drawing/2014/chart" uri="{C3380CC4-5D6E-409C-BE32-E72D297353CC}">
              <c16:uniqueId val="{00000008-580B-4BAC-9FAD-ABB5EB60E01F}"/>
            </c:ext>
          </c:extLst>
        </c:ser>
        <c:dLbls>
          <c:showLegendKey val="0"/>
          <c:showVal val="0"/>
          <c:showCatName val="0"/>
          <c:showSerName val="0"/>
          <c:showPercent val="0"/>
          <c:showBubbleSize val="0"/>
        </c:dLbls>
        <c:marker val="1"/>
        <c:smooth val="0"/>
        <c:axId val="573103232"/>
        <c:axId val="573108720"/>
      </c:lineChart>
      <c:catAx>
        <c:axId val="573103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73108720"/>
        <c:crosses val="autoZero"/>
        <c:auto val="1"/>
        <c:lblAlgn val="ctr"/>
        <c:lblOffset val="100"/>
        <c:tickLblSkip val="1"/>
        <c:tickMarkSkip val="1"/>
        <c:noMultiLvlLbl val="0"/>
      </c:catAx>
      <c:valAx>
        <c:axId val="573108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3103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3101</c:v>
                </c:pt>
                <c:pt idx="5">
                  <c:v>2959</c:v>
                </c:pt>
                <c:pt idx="8">
                  <c:v>2754</c:v>
                </c:pt>
                <c:pt idx="11">
                  <c:v>2550</c:v>
                </c:pt>
                <c:pt idx="14">
                  <c:v>2332</c:v>
                </c:pt>
              </c:numCache>
            </c:numRef>
          </c:val>
          <c:extLst>
            <c:ext xmlns:c16="http://schemas.microsoft.com/office/drawing/2014/chart" uri="{C3380CC4-5D6E-409C-BE32-E72D297353CC}">
              <c16:uniqueId val="{00000000-7821-45C5-B2BA-F5CB0C04D3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821-45C5-B2BA-F5CB0C04D3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2651</c:v>
                </c:pt>
                <c:pt idx="5">
                  <c:v>3098</c:v>
                </c:pt>
                <c:pt idx="8">
                  <c:v>3407</c:v>
                </c:pt>
                <c:pt idx="11">
                  <c:v>3568</c:v>
                </c:pt>
                <c:pt idx="14">
                  <c:v>3582</c:v>
                </c:pt>
              </c:numCache>
            </c:numRef>
          </c:val>
          <c:extLst>
            <c:ext xmlns:c16="http://schemas.microsoft.com/office/drawing/2014/chart" uri="{C3380CC4-5D6E-409C-BE32-E72D297353CC}">
              <c16:uniqueId val="{00000002-7821-45C5-B2BA-F5CB0C04D3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21-45C5-B2BA-F5CB0C04D3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21-45C5-B2BA-F5CB0C04D3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21-45C5-B2BA-F5CB0C04D3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1002</c:v>
                </c:pt>
                <c:pt idx="3">
                  <c:v>999</c:v>
                </c:pt>
                <c:pt idx="6">
                  <c:v>992</c:v>
                </c:pt>
                <c:pt idx="9">
                  <c:v>996</c:v>
                </c:pt>
                <c:pt idx="12">
                  <c:v>1002</c:v>
                </c:pt>
              </c:numCache>
            </c:numRef>
          </c:val>
          <c:extLst>
            <c:ext xmlns:c16="http://schemas.microsoft.com/office/drawing/2014/chart" uri="{C3380CC4-5D6E-409C-BE32-E72D297353CC}">
              <c16:uniqueId val="{00000006-7821-45C5-B2BA-F5CB0C04D3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10</c:v>
                </c:pt>
                <c:pt idx="9">
                  <c:v>10</c:v>
                </c:pt>
                <c:pt idx="12">
                  <c:v>12</c:v>
                </c:pt>
              </c:numCache>
            </c:numRef>
          </c:val>
          <c:extLst>
            <c:ext xmlns:c16="http://schemas.microsoft.com/office/drawing/2014/chart" uri="{C3380CC4-5D6E-409C-BE32-E72D297353CC}">
              <c16:uniqueId val="{00000007-7821-45C5-B2BA-F5CB0C04D3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821-45C5-B2BA-F5CB0C04D3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21-45C5-B2BA-F5CB0C04D3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4960</c:v>
                </c:pt>
                <c:pt idx="3">
                  <c:v>5114</c:v>
                </c:pt>
                <c:pt idx="6">
                  <c:v>5182</c:v>
                </c:pt>
                <c:pt idx="9">
                  <c:v>4914</c:v>
                </c:pt>
                <c:pt idx="12">
                  <c:v>4697</c:v>
                </c:pt>
              </c:numCache>
            </c:numRef>
          </c:val>
          <c:extLst>
            <c:ext xmlns:c16="http://schemas.microsoft.com/office/drawing/2014/chart" uri="{C3380CC4-5D6E-409C-BE32-E72D297353CC}">
              <c16:uniqueId val="{0000000A-7821-45C5-B2BA-F5CB0C04D3D2}"/>
            </c:ext>
          </c:extLst>
        </c:ser>
        <c:dLbls>
          <c:showLegendKey val="0"/>
          <c:showVal val="0"/>
          <c:showCatName val="0"/>
          <c:showSerName val="0"/>
          <c:showPercent val="0"/>
          <c:showBubbleSize val="0"/>
        </c:dLbls>
        <c:gapWidth val="100"/>
        <c:overlap val="100"/>
        <c:axId val="573101272"/>
        <c:axId val="573104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211</c:v>
                </c:pt>
                <c:pt idx="2">
                  <c:v>#N/A</c:v>
                </c:pt>
                <c:pt idx="3">
                  <c:v>#N/A</c:v>
                </c:pt>
                <c:pt idx="4">
                  <c:v>56</c:v>
                </c:pt>
                <c:pt idx="5">
                  <c:v>#N/A</c:v>
                </c:pt>
                <c:pt idx="6">
                  <c:v>#N/A</c:v>
                </c:pt>
                <c:pt idx="7">
                  <c:v>23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21-45C5-B2BA-F5CB0C04D3D2}"/>
            </c:ext>
          </c:extLst>
        </c:ser>
        <c:dLbls>
          <c:showLegendKey val="0"/>
          <c:showVal val="0"/>
          <c:showCatName val="0"/>
          <c:showSerName val="0"/>
          <c:showPercent val="0"/>
          <c:showBubbleSize val="0"/>
        </c:dLbls>
        <c:marker val="1"/>
        <c:smooth val="0"/>
        <c:axId val="573101272"/>
        <c:axId val="573104800"/>
      </c:lineChart>
      <c:catAx>
        <c:axId val="57310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73104800"/>
        <c:crosses val="autoZero"/>
        <c:auto val="1"/>
        <c:lblAlgn val="ctr"/>
        <c:lblOffset val="100"/>
        <c:tickLblSkip val="1"/>
        <c:tickMarkSkip val="1"/>
        <c:noMultiLvlLbl val="0"/>
      </c:catAx>
      <c:valAx>
        <c:axId val="57310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73101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791</c:v>
                </c:pt>
                <c:pt idx="1">
                  <c:v>791</c:v>
                </c:pt>
                <c:pt idx="2">
                  <c:v>823</c:v>
                </c:pt>
              </c:numCache>
            </c:numRef>
          </c:val>
          <c:extLst>
            <c:ext xmlns:c16="http://schemas.microsoft.com/office/drawing/2014/chart" uri="{C3380CC4-5D6E-409C-BE32-E72D297353CC}">
              <c16:uniqueId val="{00000000-900D-4C78-8839-E34BC8887E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557</c:v>
                </c:pt>
                <c:pt idx="1">
                  <c:v>603</c:v>
                </c:pt>
                <c:pt idx="2">
                  <c:v>604</c:v>
                </c:pt>
              </c:numCache>
            </c:numRef>
          </c:val>
          <c:extLst>
            <c:ext xmlns:c16="http://schemas.microsoft.com/office/drawing/2014/chart" uri="{C3380CC4-5D6E-409C-BE32-E72D297353CC}">
              <c16:uniqueId val="{00000001-900D-4C78-8839-E34BC8887E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1849</c:v>
                </c:pt>
                <c:pt idx="1">
                  <c:v>1964</c:v>
                </c:pt>
                <c:pt idx="2">
                  <c:v>1947</c:v>
                </c:pt>
              </c:numCache>
            </c:numRef>
          </c:val>
          <c:extLst>
            <c:ext xmlns:c16="http://schemas.microsoft.com/office/drawing/2014/chart" uri="{C3380CC4-5D6E-409C-BE32-E72D297353CC}">
              <c16:uniqueId val="{00000002-900D-4C78-8839-E34BC8887E08}"/>
            </c:ext>
          </c:extLst>
        </c:ser>
        <c:dLbls>
          <c:showLegendKey val="0"/>
          <c:showVal val="0"/>
          <c:showCatName val="0"/>
          <c:showSerName val="0"/>
          <c:showPercent val="0"/>
          <c:showBubbleSize val="0"/>
        </c:dLbls>
        <c:gapWidth val="120"/>
        <c:overlap val="100"/>
        <c:axId val="573106760"/>
        <c:axId val="573108328"/>
      </c:barChart>
      <c:catAx>
        <c:axId val="57310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3108328"/>
        <c:crosses val="autoZero"/>
        <c:auto val="1"/>
        <c:lblAlgn val="ctr"/>
        <c:lblOffset val="100"/>
        <c:tickLblSkip val="1"/>
        <c:tickMarkSkip val="1"/>
        <c:noMultiLvlLbl val="0"/>
      </c:catAx>
      <c:valAx>
        <c:axId val="573108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310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百万円の減額となったが、これは「元利償還金」における平成</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年度臨時地方道整備事業債及び平成</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年度臨時財政対策債の償還完了が主な要因である。その一方で、「組合等が起こした地方債の元利償還金に対する負担金等」について、飯塚地区消防組合分が約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百万円新規算入されている。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また、算入公債費等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基準財政需要額に算入された公債費の減（災害元利において基準財政需要額に算入された災害復旧費、臨時財政対策債償還費の減等）の影響が、特定財源（公営住宅使用料）の増の影響を上回った結果、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この結果、「実質公債費率の分子」については、約</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桂川駅周辺地区都市再生整備事業や町営住宅建替事業に係る償還が本格化しているため、やむを得ず地方債を発行する場合は、普通交付税措置の高いメニューを選択するという従来からの方針を踏襲し、実質公債費の増加抑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については、「一般会計等に係る地方債の現在高」において、地方債発行額が前年度から約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百万円の増額となったものの、償還額が発行額を大きく上回ったため、約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また、職員の給与改定や年齢構成が影響する「退職手当負担見込額」において、退職者数と新規採用者数の差や、特別職に対する退職手当支給予定額増等の影響によりやや増加した。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については、「基準財政需要額算入見込額」において、臨時財政対策債償還費など普通交付税基準財政需要額算入率の高い地方債メニューが縮小しているため、約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百万円減少した一方で、「充当可能基金」においては、歳出抑制による執行残の財政調整基金、教育・保育施設整備基金等への積み増しや定期預金利率の上昇、新たな債券運用の開始により、前年度より約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この結果、令和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年度は充当可能財源等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が将来負担額（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たため、将来負担比率は算出されなかった。将来負担額の大部分を構成する地方債現在高については、引き続き増加傾向で推移する見込みであるが、今後の財源涵養に資する事業を精査した上で地方債を発行し、健全で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各基金別及び基金全体において具体的な目標積立額については設定せず、歳出抑制に伴う執行残等について積立てを行っていく見込みである。また、基金を原資とした債券運用など資産活用による歳入の確保についても、引き続き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・公共事業整備基金：公共事業整備の充実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・教育・保育施設整備基金：教育・保育環境の充実に資する施設の維持管理及び更新</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・泉ケ丘団地汚水処理施設管理基金：県営泉ケ丘団地汚水処理施設の円滑な維持管理運営</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・桂ケ丘汚水処理施設管理基金：桂ケ丘区汚水処理施設の円滑な維持管理運営</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・ふるさと・水と土保全基金：桂川町内における土地改良施設の機能を適正に発揮させるための集落共同活動の強化に対する支援事業</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・鉱害復旧かんがい排水施設維持管理基金：鉱害復旧かんがい排水施設の円滑な維持管理運営</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・森林環境整備基金：森林整備、木材利用の促進及び普及啓発</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・宿泊税交付金基金：観光資源の魅力向上、旅行者の受入環境の充実、その他の観光の振興</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・消防ポンプ自動車購入及び防災整備基金：消防ポンプ自動車購入及び防災に関する整備</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・文化振興基金：文化施設の管理運営及び人材育成事業の円滑な推進</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・公共事業整備基金：令和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年度決算における住宅新築資金等貸付事業特別会計歳入余剰金の一般会計繰入に伴う積立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23,326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預金利子積立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議場システム更新事業費及び用地購入費の財源繰入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77,841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・教育・保育施設整備基金：令和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年度決算見込みにおける一般会計歳入余剰金の積立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・桂ヶ丘汚水処理施設管理基金：預金利子積立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・鉱害復旧かんがい排水施設維持管理基金：預金利子積立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債券運用利息積立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719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施設維持管理費の繰入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3,716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・森林環境整備基金：令和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年度森林環境譲与税に係る事業費財源相当分控除額の積立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・消防ポンプ自動車購入及び防災整備基金：消防団用消防ポンプ自動車次期更新費の計画積立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　預金利子積立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・文化振興基金：預金利子積立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厳しい財政運営状況に鑑み、具体的な目標積立額については設定せず、歳出抑制に伴う執行残等について積立てを行っていく見込みである。また、基金を原資とした債券運用など資産活用による歳入確保についても引き続き行っ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年度決算見込みにおける一般会計歳入剰余金の積立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・債券運用利息積立金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近年の厳しい財政運営状況に鑑み、具体的な目標積立額については設定せず、歳出抑制に伴う執行残等について積立てを行っていく見込みである。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・債券運用利息積立金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近年の厳しい財政運営状況に鑑み、具体的な目標積立額については設定せず、歳出抑制に伴う執行残等について積立てを行っていく見込みである。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なお、桂川駅周辺地区都市再生整備事業及び町営住宅建替事業に係る起債の償還が本格化し、財政運営を圧迫する要因となる見込みであるため、取崩しもやむを得ない状況を迎えるものと見込んでいる。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12,738
12,544
20.14
7,268,267
6,867,257
340,511
3,713,025
4,697,260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少子高齢化（町高齢化率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月時点））や若年層の町外流出等による人口減少に加え、中核となる産業がなく、基幹産業である農業についても概して小規模経営であること等により、財政基盤が弱く、類似団体平均を下回っている。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今後も、町税等の滞納対策や事務・事業の点検・改善の取組みを継続するとともに、ふるさと納税や債券運用、「第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期桂川町まち・ひと・しごと創生総合戦略」（令和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月策定）の取組みを通じ、将来に亘り持続可能な財政基盤の強化に努める。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105304</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54504</xdr:rowOff>
    </xdr:from>
    <xdr:to>
      <xdr:col>11</xdr:col>
      <xdr:colOff>82550</xdr:colOff>
      <xdr:row>43</xdr:row>
      <xdr:rowOff>156104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140881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ポイント数値が悪化した要因としては、歳入における地方税や地方交付税、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定額減税減収補てん地方特例交付金等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の増加の影響を、歳出における人件費の増加、物価高騰による物件費の増加、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障がい者福祉に係る扶助費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の増加等の影響が上回ったためである。なお、公債費については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年度に共同調理場建設にあたり借入を行った義務教育施設整備事業債や、平成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年度に借入を行った臨時地方道整備事業債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の償還完了等の影響により、前年度比▲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14,635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千円となった。今後も人件費の増や物価高騰など、自治体を取り巻く環境はさらに厳しくなるが、扶助費における資格審査の適正化及び計画的な施設の更新等により経常経費の削減に努める。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130810</xdr:rowOff>
    </xdr:from>
    <xdr:to>
      <xdr:col>23</xdr:col>
      <xdr:colOff>133350</xdr:colOff>
      <xdr:row>67</xdr:row>
      <xdr:rowOff>7620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4465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137371</xdr:rowOff>
    </xdr:from>
    <xdr:to>
      <xdr:col>19</xdr:col>
      <xdr:colOff>133350</xdr:colOff>
      <xdr:row>66</xdr:row>
      <xdr:rowOff>130810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81621"/>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137371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16733"/>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143933</xdr:rowOff>
    </xdr:from>
    <xdr:to>
      <xdr:col>11</xdr:col>
      <xdr:colOff>31750</xdr:colOff>
      <xdr:row>66</xdr:row>
      <xdr:rowOff>130810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1673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166387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86571</xdr:rowOff>
    </xdr:from>
    <xdr:to>
      <xdr:col>15</xdr:col>
      <xdr:colOff>133350</xdr:colOff>
      <xdr:row>66</xdr:row>
      <xdr:rowOff>16721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1498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類似団体平均を下回っているのは、主に人件費を要因としている。これは「桂川町第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次行政改革大綱（平成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年度）」の期間内に勧奨退職職員の増や、退職者の不補充等により、平成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年度正規職員</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人に対し、平成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の削減を達成したことによる。令和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年度は再任用職員及び任期付職員（少人数指導教員）を除き</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人と同水準を保っている。今後も、民間においても実施可能な部分は委託化等を検討し、コストの低減を図っていく方針である。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人当たりの決算額</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が増加しているの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人件費における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退職者と新規採用者の人数差や、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物件費における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原油価格高騰による光熱水費の増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、ふるさと応援寄付業務委託料の増など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の影響によ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るものである。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昨今の物価高騰により町においても厳しい財政運営が予見されるため、引き続き適切な歳出管理に努める。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58093</xdr:rowOff>
    </xdr:from>
    <xdr:to>
      <xdr:col>23</xdr:col>
      <xdr:colOff>133350</xdr:colOff>
      <xdr:row>82</xdr:row>
      <xdr:rowOff>111269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16993"/>
          <a:ext cx="838200" cy="5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56465</xdr:rowOff>
    </xdr:from>
    <xdr:to>
      <xdr:col>19</xdr:col>
      <xdr:colOff>133350</xdr:colOff>
      <xdr:row>82</xdr:row>
      <xdr:rowOff>58093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15365"/>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56255</xdr:rowOff>
    </xdr:from>
    <xdr:to>
      <xdr:col>15</xdr:col>
      <xdr:colOff>82550</xdr:colOff>
      <xdr:row>82</xdr:row>
      <xdr:rowOff>56465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15155"/>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49082</xdr:rowOff>
    </xdr:from>
    <xdr:to>
      <xdr:col>11</xdr:col>
      <xdr:colOff>31750</xdr:colOff>
      <xdr:row>82</xdr:row>
      <xdr:rowOff>56255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7982"/>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60469</xdr:rowOff>
    </xdr:from>
    <xdr:to>
      <xdr:col>23</xdr:col>
      <xdr:colOff>184150</xdr:colOff>
      <xdr:row>82</xdr:row>
      <xdr:rowOff>162069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153196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4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7293</xdr:rowOff>
    </xdr:from>
    <xdr:to>
      <xdr:col>19</xdr:col>
      <xdr:colOff>184150</xdr:colOff>
      <xdr:row>82</xdr:row>
      <xdr:rowOff>108893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119070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5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5665</xdr:rowOff>
    </xdr:from>
    <xdr:to>
      <xdr:col>15</xdr:col>
      <xdr:colOff>133350</xdr:colOff>
      <xdr:row>82</xdr:row>
      <xdr:rowOff>107265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5455</xdr:rowOff>
    </xdr:from>
    <xdr:to>
      <xdr:col>11</xdr:col>
      <xdr:colOff>82550</xdr:colOff>
      <xdr:row>82</xdr:row>
      <xdr:rowOff>107055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117232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3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169732</xdr:rowOff>
    </xdr:from>
    <xdr:to>
      <xdr:col>7</xdr:col>
      <xdr:colOff>31750</xdr:colOff>
      <xdr:row>82</xdr:row>
      <xdr:rowOff>99882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110059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2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年度以降は人事院勧告に対し、国家公務員給与に準拠した調整を行っていることにより、類似団体平均をやや上回っているものの、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を下回る水準を維持している。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は退職者が一定数発生するが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、職員の新規採用も退職者補充を原則とするため、町の給与水準に大きな増減は発生しないものと見込まれるが、国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準拠を旨とし給与適正化に努める。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9883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69883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86</xdr:row>
      <xdr:rowOff>141816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64205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8651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xdr:rowOff>
    </xdr:from>
    <xdr:to>
      <xdr:col>64</xdr:col>
      <xdr:colOff>152400</xdr:colOff>
      <xdr:row>87</xdr:row>
      <xdr:rowOff>115005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99782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類似団体平均を下回っているのは、「桂川町第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次行政改革大綱（平成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年度）」の期間内に勧奨退職職員の増や、退職者の不補充等により、平成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年度正規職員総数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人に対し、平成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％の削減を達成したことが大きな要因である。令和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年度は再任用職員及び任期付職員（少人数指導教員）を除き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人と同水準を維持している。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今後も、職員の新規採用については原則退職者補充とし、適切な定員管理に努める。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70155</xdr:rowOff>
    </xdr:from>
    <xdr:to>
      <xdr:col>81</xdr:col>
      <xdr:colOff>44450</xdr:colOff>
      <xdr:row>61</xdr:row>
      <xdr:rowOff>78842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28605"/>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38303</xdr:rowOff>
    </xdr:from>
    <xdr:to>
      <xdr:col>77</xdr:col>
      <xdr:colOff>44450</xdr:colOff>
      <xdr:row>61</xdr:row>
      <xdr:rowOff>70155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96753"/>
          <a:ext cx="889000" cy="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38303</xdr:rowOff>
    </xdr:from>
    <xdr:to>
      <xdr:col>72</xdr:col>
      <xdr:colOff>203200</xdr:colOff>
      <xdr:row>61</xdr:row>
      <xdr:rowOff>44094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9675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40716</xdr:rowOff>
    </xdr:from>
    <xdr:to>
      <xdr:col>68</xdr:col>
      <xdr:colOff>152400</xdr:colOff>
      <xdr:row>61</xdr:row>
      <xdr:rowOff>44094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9916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28042</xdr:rowOff>
    </xdr:from>
    <xdr:to>
      <xdr:col>81</xdr:col>
      <xdr:colOff>95250</xdr:colOff>
      <xdr:row>61</xdr:row>
      <xdr:rowOff>129642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44569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19355</xdr:rowOff>
    </xdr:from>
    <xdr:to>
      <xdr:col>77</xdr:col>
      <xdr:colOff>95250</xdr:colOff>
      <xdr:row>61</xdr:row>
      <xdr:rowOff>120955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131132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4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158953</xdr:rowOff>
    </xdr:from>
    <xdr:to>
      <xdr:col>73</xdr:col>
      <xdr:colOff>44450</xdr:colOff>
      <xdr:row>61</xdr:row>
      <xdr:rowOff>89103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99280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164744</xdr:rowOff>
    </xdr:from>
    <xdr:to>
      <xdr:col>68</xdr:col>
      <xdr:colOff>203200</xdr:colOff>
      <xdr:row>61</xdr:row>
      <xdr:rowOff>94894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105071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2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161366</xdr:rowOff>
    </xdr:from>
    <xdr:to>
      <xdr:col>64</xdr:col>
      <xdr:colOff>152400</xdr:colOff>
      <xdr:row>61</xdr:row>
      <xdr:rowOff>91516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4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101693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1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年度臨時地方道整備事業債、平成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年度臨時財政対策債等の償還完了に伴う元利償還金の減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や、近年の投資的経費に係る地方債発行の抑制等により、元利償還金の減少傾向が続いたため、類似団体平均を下回る水準を維持している。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桂川駅周辺地区都市再生整備事業や、町営住宅建替事業等の大型事業に係る償還の本格化により公債費の増加が見込まれるが、従来の方針どおり、事業の実施にあたっては、世代間負担の公平化に留意しつつ、起債に大きく依存することのない財政運営を図り、元利償還金の増加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93472</xdr:rowOff>
    </xdr:from>
    <xdr:to>
      <xdr:col>81</xdr:col>
      <xdr:colOff>44450</xdr:colOff>
      <xdr:row>38</xdr:row>
      <xdr:rowOff>112776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085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93472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5989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54864</xdr:rowOff>
    </xdr:from>
    <xdr:to>
      <xdr:col>72</xdr:col>
      <xdr:colOff>203200</xdr:colOff>
      <xdr:row>38</xdr:row>
      <xdr:rowOff>83820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5699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54864</xdr:rowOff>
    </xdr:from>
    <xdr:to>
      <xdr:col>68</xdr:col>
      <xdr:colOff>152400</xdr:colOff>
      <xdr:row>38</xdr:row>
      <xdr:rowOff>64516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5699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61976</xdr:rowOff>
    </xdr:from>
    <xdr:to>
      <xdr:col>81</xdr:col>
      <xdr:colOff>95250</xdr:colOff>
      <xdr:row>38</xdr:row>
      <xdr:rowOff>163576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78503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2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42672</xdr:rowOff>
    </xdr:from>
    <xdr:to>
      <xdr:col>77</xdr:col>
      <xdr:colOff>95250</xdr:colOff>
      <xdr:row>38</xdr:row>
      <xdr:rowOff>144272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154449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32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4064</xdr:rowOff>
    </xdr:from>
    <xdr:to>
      <xdr:col>68</xdr:col>
      <xdr:colOff>203200</xdr:colOff>
      <xdr:row>38</xdr:row>
      <xdr:rowOff>105664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115841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28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13716</xdr:rowOff>
    </xdr:from>
    <xdr:to>
      <xdr:col>64</xdr:col>
      <xdr:colOff>152400</xdr:colOff>
      <xdr:row>38</xdr:row>
      <xdr:rowOff>115316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125493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においては、地方債償還額が地方債発行額を大きく上回ったことによる地方債残高の減等の影響により減額となった。また、充当可能財源等においても、臨時財政対策債償還費の減による基準財政需要額算入見込額減等の影響により減額となった。この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将来負担比率は算出されなかった。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今後も地方債残高については増加傾向が続くと見込まれるが、後世への負担を軽減するよう「桂川町第</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次総合計画」（令和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月策定）に沿って、長期的な視野に立った計画的な財政運営を進める。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57556</xdr:rowOff>
    </xdr:from>
    <xdr:to>
      <xdr:col>72</xdr:col>
      <xdr:colOff>203200</xdr:colOff>
      <xdr:row>14</xdr:row>
      <xdr:rowOff>66243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45785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66243</xdr:rowOff>
    </xdr:from>
    <xdr:to>
      <xdr:col>68</xdr:col>
      <xdr:colOff>152400</xdr:colOff>
      <xdr:row>14</xdr:row>
      <xdr:rowOff>115468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466543"/>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55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47159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6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6756</xdr:rowOff>
    </xdr:from>
    <xdr:to>
      <xdr:col>73</xdr:col>
      <xdr:colOff>44450</xdr:colOff>
      <xdr:row>14</xdr:row>
      <xdr:rowOff>108356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4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93133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4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xdr:rowOff>
    </xdr:from>
    <xdr:to>
      <xdr:col>68</xdr:col>
      <xdr:colOff>203200</xdr:colOff>
      <xdr:row>14</xdr:row>
      <xdr:rowOff>117043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4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127220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64668</xdr:rowOff>
    </xdr:from>
    <xdr:to>
      <xdr:col>64</xdr:col>
      <xdr:colOff>152400</xdr:colOff>
      <xdr:row>14</xdr:row>
      <xdr:rowOff>166268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4995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3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12,738
12,544
20.14
7,268,267
6,867,257
340,511
3,713,025
4,697,260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年からの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年間に「桂川町第</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次行政改革大綱」に沿って実施した退職者不補充等による正規職員総数の削減効果等の継続のため、類似団体平均と同水準を維持してきたが、小中学校における少人数学級指導にかかる任期付教員や、会計年度任用職員の増等により、類似団体平均を上回る状況が続い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給与改定に伴う大幅なベースアップによる増、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退職者と新規採用者の差や負担率の変動に伴う共済費の増等の影響により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ポイント悪化し、類似団体との差が大きくなっている。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今後も引き続き、直営で実施している各種事業について、民間での実施可能性の検討等に取り組み、人件費の縮減に努める。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110490</xdr:rowOff>
    </xdr:from>
    <xdr:to>
      <xdr:col>24</xdr:col>
      <xdr:colOff>76200</xdr:colOff>
      <xdr:row>37</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や、人件費の上昇に起因する各種経費の高騰に伴い、令和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年度以降続伸の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状況が続いている。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年度の経常収支比率は、先述した物価高騰の影響による光熱水費の大幅な増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や、学童保育所運営に係る経費、廃棄物収集に係る経費、予防接種・検診等に係る経費等の増加の影響が大きく、前年度から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今後も、これまで実施してきた庁内組織の再編や、住民及び時代のニーズを捉えた必要経費の取捨選択等の取組みを継続し、歳出縮減に努める。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3175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607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117475</xdr:rowOff>
    </xdr:from>
    <xdr:to>
      <xdr:col>78</xdr:col>
      <xdr:colOff>69850</xdr:colOff>
      <xdr:row>17</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32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17</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987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987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123825</xdr:rowOff>
    </xdr:from>
    <xdr:to>
      <xdr:col>82</xdr:col>
      <xdr:colOff>158750</xdr:colOff>
      <xdr:row>18</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95902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66675</xdr:rowOff>
    </xdr:from>
    <xdr:to>
      <xdr:col>74</xdr:col>
      <xdr:colOff>31750</xdr:colOff>
      <xdr:row>17</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153052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年度の障害者自立支援制度開始による障害者サービス利用の増加等に伴い障がい者福祉費が膨らんでいることや、乳幼児医療に係る独自助成の拡大、高齢化率（令和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月現在：</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36.4</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％）上昇の影響等により、類似団体平均を大きく上回っている。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年度の経常収支比率は、歳出について障がい者自立支援給付費、障がい児通所支援給付費</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、老人福祉施設入所者措置委託料</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の大幅増により、高止まりの状況となっている。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少子高齢化の進む本町において、高齢者等に対する支援や、子育て環境の充実は重要な課題であるが、各種手当の見直しや資格審査の適正化等を行い、財政を圧迫する上昇傾向に、可能な限り歯止めをかけるよう努める。</a:t>
          </a:r>
          <a:endParaRPr lang="ja-JP" altLang="ja-JP" sz="9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64407</xdr:rowOff>
    </xdr:from>
    <xdr:to>
      <xdr:col>24</xdr:col>
      <xdr:colOff>25400</xdr:colOff>
      <xdr:row>60</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179957"/>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64407</xdr:rowOff>
    </xdr:from>
    <xdr:to>
      <xdr:col>19</xdr:col>
      <xdr:colOff>187325</xdr:colOff>
      <xdr:row>59</xdr:row>
      <xdr:rowOff>64407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1017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7257</xdr:rowOff>
    </xdr:from>
    <xdr:to>
      <xdr:col>15</xdr:col>
      <xdr:colOff>98425</xdr:colOff>
      <xdr:row>59</xdr:row>
      <xdr:rowOff>64407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9513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7257</xdr:rowOff>
    </xdr:from>
    <xdr:to>
      <xdr:col>11</xdr:col>
      <xdr:colOff>9525</xdr:colOff>
      <xdr:row>58</xdr:row>
      <xdr:rowOff>50800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951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13607</xdr:rowOff>
    </xdr:from>
    <xdr:to>
      <xdr:col>20</xdr:col>
      <xdr:colOff>38100</xdr:colOff>
      <xdr:row>59</xdr:row>
      <xdr:rowOff>115207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99984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13607</xdr:rowOff>
    </xdr:from>
    <xdr:to>
      <xdr:col>15</xdr:col>
      <xdr:colOff>149225</xdr:colOff>
      <xdr:row>59</xdr:row>
      <xdr:rowOff>115207</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繰出金について、前年度と比較して県介護保険広域連合負担金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後期高齢者医療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給付費負担金及び国民健康保険特別会計繰出金、後期高齢者医療特別会計繰出金は減となったが</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る状態が続いている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年度の経常収支比率は普通交付税をはじめとする経常的一般財源等増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影響により、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今後介護予防の推進や、特に国民健康保険事業については独立採算の原則に立ち返った保険料の適正化等による財務体質の健全化を図り、税収を主な財源とする一般会計の負担減に努める。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1815</xdr:rowOff>
    </xdr:from>
    <xdr:to>
      <xdr:col>82</xdr:col>
      <xdr:colOff>107950</xdr:colOff>
      <xdr:row>60</xdr:row>
      <xdr:rowOff>121557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2888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60</xdr:row>
      <xdr:rowOff>121557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37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1815</xdr:rowOff>
    </xdr:from>
    <xdr:to>
      <xdr:col>73</xdr:col>
      <xdr:colOff>180975</xdr:colOff>
      <xdr:row>60</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2888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1815</xdr:rowOff>
    </xdr:from>
    <xdr:to>
      <xdr:col>69</xdr:col>
      <xdr:colOff>92075</xdr:colOff>
      <xdr:row>60</xdr:row>
      <xdr:rowOff>143328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2888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122465</xdr:rowOff>
    </xdr:from>
    <xdr:to>
      <xdr:col>82</xdr:col>
      <xdr:colOff>158750</xdr:colOff>
      <xdr:row>60</xdr:row>
      <xdr:rowOff>52615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94542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70757</xdr:rowOff>
    </xdr:from>
    <xdr:to>
      <xdr:col>78</xdr:col>
      <xdr:colOff>120650</xdr:colOff>
      <xdr:row>61</xdr:row>
      <xdr:rowOff>907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157134</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は飯塚地区消防組合負担金の増、小中学校給食費補助の支援拡充による増、小児休日夜間急患センター運営負担金の増等の影響が、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ふくおか県央環境広域施設組合負担金の大幅な減等の影響を上回ったものの</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、普通交付税をはじめとする経常的一般財源等の大幅な増の影響により、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各種団体への補助金等については、団体の自立的・自主的運営の促進を求めるとともに、時代の要請に合わないものや所期の目的を達成したものの廃止・圧縮等の抜本的見直しを図り、経費縮減に努める。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820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403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74422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449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104157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135399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年度の公的資金補償金免除繰上償還及び縁故債繰上償還や、近年の投資的事業の抑制等により、地方債元利償還金の減少傾向が続いたため、類似団体平均を下回る水準を維持している。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なお、令和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年度に共同調理場建設にあたり借入を行った義務教育施設整備事業債や、平成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年度に借入を行った臨時地方道整備事業債</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の償還完了等の影響</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により減少したため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町営住宅建替事業等大型事業の地方債償還が本格化して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が、従来の方針を踏襲し、事業の実施にあたっては、国・県支出金等の財源確保を図り、起債に大きく依存することのない財政運営に努める。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49276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429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79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94996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99568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74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高い要因は、扶助費負担によるところが大きい。特に障がい者自立支援給付費及び障がい児通所給付費は、経常的経費の多くを占めており、財政を圧迫する大きな要因のひとつとなっている。今後も引き続き資格審査の適正化等を徹底し、将来の財政負担の軽減に努め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また、人件費についても給与改定の影響によって増加傾向にあるため、業務の見直しを徹底し、職員数の適正管理に努める。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物件費については物価高騰の影響により、光熱水費が増加傾向にある。施設の空調</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適正利用について、職員間での意識共有を図る。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30987</xdr:rowOff>
    </xdr:from>
    <xdr:to>
      <xdr:col>82</xdr:col>
      <xdr:colOff>107950</xdr:colOff>
      <xdr:row>80</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74698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80</xdr:row>
      <xdr:rowOff>30987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513815"/>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37665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xdr:rowOff>
    </xdr:from>
    <xdr:to>
      <xdr:col>69</xdr:col>
      <xdr:colOff>92075</xdr:colOff>
      <xdr:row>79</xdr:row>
      <xdr:rowOff>152146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7665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71628</xdr:rowOff>
    </xdr:from>
    <xdr:to>
      <xdr:col>82</xdr:col>
      <xdr:colOff>158750</xdr:colOff>
      <xdr:row>81</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7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151655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151637</xdr:rowOff>
    </xdr:from>
    <xdr:to>
      <xdr:col>78</xdr:col>
      <xdr:colOff>120650</xdr:colOff>
      <xdr:row>80</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66564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82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101346</xdr:rowOff>
    </xdr:from>
    <xdr:to>
      <xdr:col>65</xdr:col>
      <xdr:colOff>53975</xdr:colOff>
      <xdr:row>80</xdr:row>
      <xdr:rowOff>31496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16273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9329</xdr:rowOff>
    </xdr:from>
    <xdr:to>
      <xdr:col>29</xdr:col>
      <xdr:colOff>127000</xdr:colOff>
      <xdr:row>17</xdr:row>
      <xdr:rowOff>51108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71604"/>
          <a:ext cx="647700" cy="41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51108</xdr:rowOff>
    </xdr:from>
    <xdr:to>
      <xdr:col>26</xdr:col>
      <xdr:colOff>50800</xdr:colOff>
      <xdr:row>17</xdr:row>
      <xdr:rowOff>78563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13383"/>
          <a:ext cx="698500" cy="27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66346</xdr:rowOff>
    </xdr:from>
    <xdr:to>
      <xdr:col>22</xdr:col>
      <xdr:colOff>114300</xdr:colOff>
      <xdr:row>17</xdr:row>
      <xdr:rowOff>78563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028621"/>
          <a:ext cx="698500" cy="1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66346</xdr:rowOff>
    </xdr:from>
    <xdr:to>
      <xdr:col>18</xdr:col>
      <xdr:colOff>177800</xdr:colOff>
      <xdr:row>17</xdr:row>
      <xdr:rowOff>95616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28621"/>
          <a:ext cx="698500" cy="29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129979</xdr:rowOff>
    </xdr:from>
    <xdr:to>
      <xdr:col>29</xdr:col>
      <xdr:colOff>177800</xdr:colOff>
      <xdr:row>17</xdr:row>
      <xdr:rowOff>60129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2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102056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92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308</xdr:rowOff>
    </xdr:from>
    <xdr:to>
      <xdr:col>26</xdr:col>
      <xdr:colOff>101600</xdr:colOff>
      <xdr:row>17</xdr:row>
      <xdr:rowOff>101908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6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86685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4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27763</xdr:rowOff>
    </xdr:from>
    <xdr:to>
      <xdr:col>22</xdr:col>
      <xdr:colOff>165100</xdr:colOff>
      <xdr:row>17</xdr:row>
      <xdr:rowOff>129363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114140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7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15546</xdr:rowOff>
    </xdr:from>
    <xdr:to>
      <xdr:col>19</xdr:col>
      <xdr:colOff>38100</xdr:colOff>
      <xdr:row>17</xdr:row>
      <xdr:rowOff>117146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77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101923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6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44816</xdr:rowOff>
    </xdr:from>
    <xdr:to>
      <xdr:col>15</xdr:col>
      <xdr:colOff>101600</xdr:colOff>
      <xdr:row>17</xdr:row>
      <xdr:rowOff>146416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07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131193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9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233470</xdr:rowOff>
    </xdr:from>
    <xdr:to>
      <xdr:col>29</xdr:col>
      <xdr:colOff>127000</xdr:colOff>
      <xdr:row>37</xdr:row>
      <xdr:rowOff>241795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358170"/>
          <a:ext cx="647700" cy="8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239700</xdr:rowOff>
    </xdr:from>
    <xdr:to>
      <xdr:col>26</xdr:col>
      <xdr:colOff>50800</xdr:colOff>
      <xdr:row>37</xdr:row>
      <xdr:rowOff>241795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364400"/>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239700</xdr:rowOff>
    </xdr:from>
    <xdr:to>
      <xdr:col>22</xdr:col>
      <xdr:colOff>114300</xdr:colOff>
      <xdr:row>37</xdr:row>
      <xdr:rowOff>277952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64400"/>
          <a:ext cx="698500" cy="38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277781</xdr:rowOff>
    </xdr:from>
    <xdr:to>
      <xdr:col>18</xdr:col>
      <xdr:colOff>177800</xdr:colOff>
      <xdr:row>37</xdr:row>
      <xdr:rowOff>277952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402481"/>
          <a:ext cx="698500" cy="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182670</xdr:rowOff>
    </xdr:from>
    <xdr:to>
      <xdr:col>29</xdr:col>
      <xdr:colOff>177800</xdr:colOff>
      <xdr:row>37</xdr:row>
      <xdr:rowOff>284270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0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154747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7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190995</xdr:rowOff>
    </xdr:from>
    <xdr:to>
      <xdr:col>26</xdr:col>
      <xdr:colOff>101600</xdr:colOff>
      <xdr:row>37</xdr:row>
      <xdr:rowOff>292595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315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277372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0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188900</xdr:rowOff>
    </xdr:from>
    <xdr:to>
      <xdr:col>22</xdr:col>
      <xdr:colOff>165100</xdr:colOff>
      <xdr:row>37</xdr:row>
      <xdr:rowOff>290500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13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275277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9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227152</xdr:rowOff>
    </xdr:from>
    <xdr:to>
      <xdr:col>19</xdr:col>
      <xdr:colOff>38100</xdr:colOff>
      <xdr:row>37</xdr:row>
      <xdr:rowOff>328752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5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313529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226981</xdr:rowOff>
    </xdr:from>
    <xdr:to>
      <xdr:col>15</xdr:col>
      <xdr:colOff>101600</xdr:colOff>
      <xdr:row>37</xdr:row>
      <xdr:rowOff>328581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5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313358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3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12,738
12,544
20.14
7,268,267
6,867,257
340,511
3,713,025
4,697,260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35829</xdr:rowOff>
    </xdr:from>
    <xdr:to>
      <xdr:col>24</xdr:col>
      <xdr:colOff>63500</xdr:colOff>
      <xdr:row>36</xdr:row>
      <xdr:rowOff>76172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08029"/>
          <a:ext cx="838200" cy="4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76172</xdr:rowOff>
    </xdr:from>
    <xdr:to>
      <xdr:col>19</xdr:col>
      <xdr:colOff>177800</xdr:colOff>
      <xdr:row>36</xdr:row>
      <xdr:rowOff>101592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48372"/>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73388</xdr:rowOff>
    </xdr:from>
    <xdr:to>
      <xdr:col>15</xdr:col>
      <xdr:colOff>50800</xdr:colOff>
      <xdr:row>36</xdr:row>
      <xdr:rowOff>101592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45588"/>
          <a:ext cx="889000" cy="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73388</xdr:rowOff>
    </xdr:from>
    <xdr:to>
      <xdr:col>10</xdr:col>
      <xdr:colOff>114300</xdr:colOff>
      <xdr:row>36</xdr:row>
      <xdr:rowOff>83634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5588"/>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156479</xdr:rowOff>
    </xdr:from>
    <xdr:to>
      <xdr:col>24</xdr:col>
      <xdr:colOff>114300</xdr:colOff>
      <xdr:row>36</xdr:row>
      <xdr:rowOff>86629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5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134906</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25372</xdr:rowOff>
    </xdr:from>
    <xdr:to>
      <xdr:col>20</xdr:col>
      <xdr:colOff>38100</xdr:colOff>
      <xdr:row>36</xdr:row>
      <xdr:rowOff>126972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118099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50792</xdr:rowOff>
    </xdr:from>
    <xdr:to>
      <xdr:col>15</xdr:col>
      <xdr:colOff>101600</xdr:colOff>
      <xdr:row>36</xdr:row>
      <xdr:rowOff>152392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143519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1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22588</xdr:rowOff>
    </xdr:from>
    <xdr:to>
      <xdr:col>10</xdr:col>
      <xdr:colOff>165100</xdr:colOff>
      <xdr:row>36</xdr:row>
      <xdr:rowOff>124188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115315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32834</xdr:rowOff>
    </xdr:from>
    <xdr:to>
      <xdr:col>6</xdr:col>
      <xdr:colOff>38100</xdr:colOff>
      <xdr:row>36</xdr:row>
      <xdr:rowOff>134434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125561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164347</xdr:rowOff>
    </xdr:from>
    <xdr:to>
      <xdr:col>24</xdr:col>
      <xdr:colOff>63500</xdr:colOff>
      <xdr:row>58</xdr:row>
      <xdr:rowOff>53873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6997"/>
          <a:ext cx="838200" cy="6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41947</xdr:rowOff>
    </xdr:from>
    <xdr:to>
      <xdr:col>19</xdr:col>
      <xdr:colOff>177800</xdr:colOff>
      <xdr:row>58</xdr:row>
      <xdr:rowOff>53873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86047"/>
          <a:ext cx="889000" cy="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41947</xdr:rowOff>
    </xdr:from>
    <xdr:to>
      <xdr:col>15</xdr:col>
      <xdr:colOff>50800</xdr:colOff>
      <xdr:row>58</xdr:row>
      <xdr:rowOff>54177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6047"/>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54177</xdr:rowOff>
    </xdr:from>
    <xdr:to>
      <xdr:col>10</xdr:col>
      <xdr:colOff>114300</xdr:colOff>
      <xdr:row>58</xdr:row>
      <xdr:rowOff>56627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8277"/>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113547</xdr:rowOff>
    </xdr:from>
    <xdr:to>
      <xdr:col>24</xdr:col>
      <xdr:colOff>114300</xdr:colOff>
      <xdr:row>58</xdr:row>
      <xdr:rowOff>43697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28474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3073</xdr:rowOff>
    </xdr:from>
    <xdr:to>
      <xdr:col>20</xdr:col>
      <xdr:colOff>38100</xdr:colOff>
      <xdr:row>58</xdr:row>
      <xdr:rowOff>104673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95800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162597</xdr:rowOff>
    </xdr:from>
    <xdr:to>
      <xdr:col>15</xdr:col>
      <xdr:colOff>101600</xdr:colOff>
      <xdr:row>58</xdr:row>
      <xdr:rowOff>92747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83874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2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3377</xdr:rowOff>
    </xdr:from>
    <xdr:to>
      <xdr:col>10</xdr:col>
      <xdr:colOff>165100</xdr:colOff>
      <xdr:row>58</xdr:row>
      <xdr:rowOff>104977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96104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4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5827</xdr:rowOff>
    </xdr:from>
    <xdr:to>
      <xdr:col>6</xdr:col>
      <xdr:colOff>38100</xdr:colOff>
      <xdr:row>58</xdr:row>
      <xdr:rowOff>107427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24074</xdr:rowOff>
    </xdr:from>
    <xdr:to>
      <xdr:col>24</xdr:col>
      <xdr:colOff>63500</xdr:colOff>
      <xdr:row>78</xdr:row>
      <xdr:rowOff>49244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97174"/>
          <a:ext cx="838200" cy="2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22658</xdr:rowOff>
    </xdr:from>
    <xdr:to>
      <xdr:col>19</xdr:col>
      <xdr:colOff>177800</xdr:colOff>
      <xdr:row>78</xdr:row>
      <xdr:rowOff>24074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95758"/>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22658</xdr:rowOff>
    </xdr:from>
    <xdr:to>
      <xdr:col>15</xdr:col>
      <xdr:colOff>50800</xdr:colOff>
      <xdr:row>78</xdr:row>
      <xdr:rowOff>28715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95758"/>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28715</xdr:rowOff>
    </xdr:from>
    <xdr:to>
      <xdr:col>10</xdr:col>
      <xdr:colOff>114300</xdr:colOff>
      <xdr:row>78</xdr:row>
      <xdr:rowOff>38224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1815"/>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169894</xdr:rowOff>
    </xdr:from>
    <xdr:to>
      <xdr:col>24</xdr:col>
      <xdr:colOff>114300</xdr:colOff>
      <xdr:row>78</xdr:row>
      <xdr:rowOff>100044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84821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144724</xdr:rowOff>
    </xdr:from>
    <xdr:to>
      <xdr:col>20</xdr:col>
      <xdr:colOff>38100</xdr:colOff>
      <xdr:row>78</xdr:row>
      <xdr:rowOff>74874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66001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3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143308</xdr:rowOff>
    </xdr:from>
    <xdr:to>
      <xdr:col>15</xdr:col>
      <xdr:colOff>101600</xdr:colOff>
      <xdr:row>78</xdr:row>
      <xdr:rowOff>73458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64585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149365</xdr:rowOff>
    </xdr:from>
    <xdr:to>
      <xdr:col>10</xdr:col>
      <xdr:colOff>165100</xdr:colOff>
      <xdr:row>78</xdr:row>
      <xdr:rowOff>79515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70642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158874</xdr:rowOff>
    </xdr:from>
    <xdr:to>
      <xdr:col>6</xdr:col>
      <xdr:colOff>38100</xdr:colOff>
      <xdr:row>78</xdr:row>
      <xdr:rowOff>89024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80151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5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102558</xdr:rowOff>
    </xdr:from>
    <xdr:to>
      <xdr:col>24</xdr:col>
      <xdr:colOff>63500</xdr:colOff>
      <xdr:row>93</xdr:row>
      <xdr:rowOff>29014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875958"/>
          <a:ext cx="838200" cy="9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29014</xdr:rowOff>
    </xdr:from>
    <xdr:to>
      <xdr:col>19</xdr:col>
      <xdr:colOff>177800</xdr:colOff>
      <xdr:row>94</xdr:row>
      <xdr:rowOff>83268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73864"/>
          <a:ext cx="889000" cy="2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16246</xdr:rowOff>
    </xdr:from>
    <xdr:to>
      <xdr:col>15</xdr:col>
      <xdr:colOff>50800</xdr:colOff>
      <xdr:row>94</xdr:row>
      <xdr:rowOff>83268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32546"/>
          <a:ext cx="889000" cy="6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16246</xdr:rowOff>
    </xdr:from>
    <xdr:to>
      <xdr:col>10</xdr:col>
      <xdr:colOff>114300</xdr:colOff>
      <xdr:row>96</xdr:row>
      <xdr:rowOff>48640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32546"/>
          <a:ext cx="889000" cy="37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51758</xdr:rowOff>
    </xdr:from>
    <xdr:to>
      <xdr:col>24</xdr:col>
      <xdr:colOff>114300</xdr:colOff>
      <xdr:row>92</xdr:row>
      <xdr:rowOff>153358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8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74635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7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149664</xdr:rowOff>
    </xdr:from>
    <xdr:to>
      <xdr:col>20</xdr:col>
      <xdr:colOff>38100</xdr:colOff>
      <xdr:row>93</xdr:row>
      <xdr:rowOff>79814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9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96341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9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32468</xdr:rowOff>
    </xdr:from>
    <xdr:to>
      <xdr:col>15</xdr:col>
      <xdr:colOff>101600</xdr:colOff>
      <xdr:row>94</xdr:row>
      <xdr:rowOff>134068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150595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2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136896</xdr:rowOff>
    </xdr:from>
    <xdr:to>
      <xdr:col>10</xdr:col>
      <xdr:colOff>165100</xdr:colOff>
      <xdr:row>94</xdr:row>
      <xdr:rowOff>67046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83573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169290</xdr:rowOff>
    </xdr:from>
    <xdr:to>
      <xdr:col>6</xdr:col>
      <xdr:colOff>38100</xdr:colOff>
      <xdr:row>96</xdr:row>
      <xdr:rowOff>99440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115967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2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63073</xdr:rowOff>
    </xdr:from>
    <xdr:to>
      <xdr:col>55</xdr:col>
      <xdr:colOff>0</xdr:colOff>
      <xdr:row>38</xdr:row>
      <xdr:rowOff>64429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78173"/>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49285</xdr:rowOff>
    </xdr:from>
    <xdr:to>
      <xdr:col>50</xdr:col>
      <xdr:colOff>114300</xdr:colOff>
      <xdr:row>38</xdr:row>
      <xdr:rowOff>63073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6438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49285</xdr:rowOff>
    </xdr:from>
    <xdr:to>
      <xdr:col>45</xdr:col>
      <xdr:colOff>177800</xdr:colOff>
      <xdr:row>38</xdr:row>
      <xdr:rowOff>89212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64385"/>
          <a:ext cx="889000" cy="3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85136</xdr:rowOff>
    </xdr:from>
    <xdr:to>
      <xdr:col>41</xdr:col>
      <xdr:colOff>50800</xdr:colOff>
      <xdr:row>38</xdr:row>
      <xdr:rowOff>89212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57336"/>
          <a:ext cx="889000" cy="34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13629</xdr:rowOff>
    </xdr:from>
    <xdr:to>
      <xdr:col>55</xdr:col>
      <xdr:colOff>50800</xdr:colOff>
      <xdr:row>38</xdr:row>
      <xdr:rowOff>115229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100006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12273</xdr:rowOff>
    </xdr:from>
    <xdr:to>
      <xdr:col>50</xdr:col>
      <xdr:colOff>165100</xdr:colOff>
      <xdr:row>38</xdr:row>
      <xdr:rowOff>113873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2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105000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169935</xdr:rowOff>
    </xdr:from>
    <xdr:to>
      <xdr:col>46</xdr:col>
      <xdr:colOff>38100</xdr:colOff>
      <xdr:row>38</xdr:row>
      <xdr:rowOff>100085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91212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0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38412</xdr:rowOff>
    </xdr:from>
    <xdr:to>
      <xdr:col>41</xdr:col>
      <xdr:colOff>101600</xdr:colOff>
      <xdr:row>38</xdr:row>
      <xdr:rowOff>140012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5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131139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34336</xdr:rowOff>
    </xdr:from>
    <xdr:to>
      <xdr:col>36</xdr:col>
      <xdr:colOff>165100</xdr:colOff>
      <xdr:row>36</xdr:row>
      <xdr:rowOff>135936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127063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9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10701</xdr:rowOff>
    </xdr:from>
    <xdr:to>
      <xdr:col>55</xdr:col>
      <xdr:colOff>0</xdr:colOff>
      <xdr:row>58</xdr:row>
      <xdr:rowOff>65457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4801"/>
          <a:ext cx="838200" cy="5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152797</xdr:rowOff>
    </xdr:from>
    <xdr:to>
      <xdr:col>50</xdr:col>
      <xdr:colOff>114300</xdr:colOff>
      <xdr:row>58</xdr:row>
      <xdr:rowOff>65457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25447"/>
          <a:ext cx="889000" cy="8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152797</xdr:rowOff>
    </xdr:from>
    <xdr:to>
      <xdr:col>45</xdr:col>
      <xdr:colOff>177800</xdr:colOff>
      <xdr:row>57</xdr:row>
      <xdr:rowOff>162405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25447"/>
          <a:ext cx="889000" cy="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60337</xdr:rowOff>
    </xdr:from>
    <xdr:to>
      <xdr:col>41</xdr:col>
      <xdr:colOff>50800</xdr:colOff>
      <xdr:row>57</xdr:row>
      <xdr:rowOff>162405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32987"/>
          <a:ext cx="889000" cy="10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131351</xdr:rowOff>
    </xdr:from>
    <xdr:to>
      <xdr:col>55</xdr:col>
      <xdr:colOff>50800</xdr:colOff>
      <xdr:row>58</xdr:row>
      <xdr:rowOff>61501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46278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14657</xdr:rowOff>
    </xdr:from>
    <xdr:to>
      <xdr:col>50</xdr:col>
      <xdr:colOff>165100</xdr:colOff>
      <xdr:row>58</xdr:row>
      <xdr:rowOff>116257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107384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101997</xdr:rowOff>
    </xdr:from>
    <xdr:to>
      <xdr:col>46</xdr:col>
      <xdr:colOff>38100</xdr:colOff>
      <xdr:row>58</xdr:row>
      <xdr:rowOff>32147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23274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6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111605</xdr:rowOff>
    </xdr:from>
    <xdr:to>
      <xdr:col>41</xdr:col>
      <xdr:colOff>101600</xdr:colOff>
      <xdr:row>58</xdr:row>
      <xdr:rowOff>41755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32882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7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9537</xdr:rowOff>
    </xdr:from>
    <xdr:to>
      <xdr:col>36</xdr:col>
      <xdr:colOff>165100</xdr:colOff>
      <xdr:row>57</xdr:row>
      <xdr:rowOff>111137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102264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7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16097</xdr:rowOff>
    </xdr:from>
    <xdr:to>
      <xdr:col>55</xdr:col>
      <xdr:colOff>0</xdr:colOff>
      <xdr:row>78</xdr:row>
      <xdr:rowOff>24457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89197"/>
          <a:ext cx="8382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19852</xdr:rowOff>
    </xdr:from>
    <xdr:to>
      <xdr:col>50</xdr:col>
      <xdr:colOff>114300</xdr:colOff>
      <xdr:row>78</xdr:row>
      <xdr:rowOff>24457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92952"/>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19852</xdr:rowOff>
    </xdr:from>
    <xdr:to>
      <xdr:col>45</xdr:col>
      <xdr:colOff>177800</xdr:colOff>
      <xdr:row>78</xdr:row>
      <xdr:rowOff>24462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92952"/>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114943</xdr:rowOff>
    </xdr:from>
    <xdr:to>
      <xdr:col>41</xdr:col>
      <xdr:colOff>50800</xdr:colOff>
      <xdr:row>78</xdr:row>
      <xdr:rowOff>24462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16593"/>
          <a:ext cx="889000" cy="8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136747</xdr:rowOff>
    </xdr:from>
    <xdr:to>
      <xdr:col>55</xdr:col>
      <xdr:colOff>50800</xdr:colOff>
      <xdr:row>78</xdr:row>
      <xdr:rowOff>66897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51674</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145107</xdr:rowOff>
    </xdr:from>
    <xdr:to>
      <xdr:col>50</xdr:col>
      <xdr:colOff>165100</xdr:colOff>
      <xdr:row>78</xdr:row>
      <xdr:rowOff>75257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66384</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43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140502</xdr:rowOff>
    </xdr:from>
    <xdr:to>
      <xdr:col>46</xdr:col>
      <xdr:colOff>38100</xdr:colOff>
      <xdr:row>78</xdr:row>
      <xdr:rowOff>70652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61779</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145112</xdr:rowOff>
    </xdr:from>
    <xdr:to>
      <xdr:col>41</xdr:col>
      <xdr:colOff>101600</xdr:colOff>
      <xdr:row>78</xdr:row>
      <xdr:rowOff>75262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66389</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43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64143</xdr:rowOff>
    </xdr:from>
    <xdr:to>
      <xdr:col>36</xdr:col>
      <xdr:colOff>165100</xdr:colOff>
      <xdr:row>77</xdr:row>
      <xdr:rowOff>165743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2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156870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90232</xdr:rowOff>
    </xdr:from>
    <xdr:to>
      <xdr:col>55</xdr:col>
      <xdr:colOff>0</xdr:colOff>
      <xdr:row>98</xdr:row>
      <xdr:rowOff>90329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92332"/>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157922</xdr:rowOff>
    </xdr:from>
    <xdr:to>
      <xdr:col>50</xdr:col>
      <xdr:colOff>114300</xdr:colOff>
      <xdr:row>98</xdr:row>
      <xdr:rowOff>90232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88572"/>
          <a:ext cx="889000" cy="10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157922</xdr:rowOff>
    </xdr:from>
    <xdr:to>
      <xdr:col>45</xdr:col>
      <xdr:colOff>177800</xdr:colOff>
      <xdr:row>97</xdr:row>
      <xdr:rowOff>169649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88572"/>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95921</xdr:rowOff>
    </xdr:from>
    <xdr:to>
      <xdr:col>41</xdr:col>
      <xdr:colOff>50800</xdr:colOff>
      <xdr:row>97</xdr:row>
      <xdr:rowOff>169649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26571"/>
          <a:ext cx="889000" cy="7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39529</xdr:rowOff>
    </xdr:from>
    <xdr:to>
      <xdr:col>55</xdr:col>
      <xdr:colOff>50800</xdr:colOff>
      <xdr:row>98</xdr:row>
      <xdr:rowOff>141129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4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125906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39432</xdr:rowOff>
    </xdr:from>
    <xdr:to>
      <xdr:col>50</xdr:col>
      <xdr:colOff>165100</xdr:colOff>
      <xdr:row>98</xdr:row>
      <xdr:rowOff>141032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132159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107122</xdr:rowOff>
    </xdr:from>
    <xdr:to>
      <xdr:col>46</xdr:col>
      <xdr:colOff>38100</xdr:colOff>
      <xdr:row>98</xdr:row>
      <xdr:rowOff>37272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53799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1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118849</xdr:rowOff>
    </xdr:from>
    <xdr:to>
      <xdr:col>41</xdr:col>
      <xdr:colOff>101600</xdr:colOff>
      <xdr:row>98</xdr:row>
      <xdr:rowOff>48999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65526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45121</xdr:rowOff>
    </xdr:from>
    <xdr:to>
      <xdr:col>36</xdr:col>
      <xdr:colOff>165100</xdr:colOff>
      <xdr:row>97</xdr:row>
      <xdr:rowOff>146721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163248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5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85544</xdr:rowOff>
    </xdr:from>
    <xdr:to>
      <xdr:col>85</xdr:col>
      <xdr:colOff>127000</xdr:colOff>
      <xdr:row>38</xdr:row>
      <xdr:rowOff>103947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00644"/>
          <a:ext cx="8382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85544</xdr:rowOff>
    </xdr:from>
    <xdr:to>
      <xdr:col>81</xdr:col>
      <xdr:colOff>50800</xdr:colOff>
      <xdr:row>38</xdr:row>
      <xdr:rowOff>105296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00644"/>
          <a:ext cx="8890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105296</xdr:rowOff>
    </xdr:from>
    <xdr:to>
      <xdr:col>76</xdr:col>
      <xdr:colOff>114300</xdr:colOff>
      <xdr:row>38</xdr:row>
      <xdr:rowOff>120063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20396"/>
          <a:ext cx="8890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30726</xdr:rowOff>
    </xdr:from>
    <xdr:to>
      <xdr:col>71</xdr:col>
      <xdr:colOff>177800</xdr:colOff>
      <xdr:row>38</xdr:row>
      <xdr:rowOff>120063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5826"/>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53147</xdr:rowOff>
    </xdr:from>
    <xdr:to>
      <xdr:col>85</xdr:col>
      <xdr:colOff>177800</xdr:colOff>
      <xdr:row>38</xdr:row>
      <xdr:rowOff>154747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6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34744</xdr:rowOff>
    </xdr:from>
    <xdr:to>
      <xdr:col>81</xdr:col>
      <xdr:colOff>101600</xdr:colOff>
      <xdr:row>38</xdr:row>
      <xdr:rowOff>136344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127471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4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54496</xdr:rowOff>
    </xdr:from>
    <xdr:to>
      <xdr:col>76</xdr:col>
      <xdr:colOff>165100</xdr:colOff>
      <xdr:row>38</xdr:row>
      <xdr:rowOff>156096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6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147223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69263</xdr:rowOff>
    </xdr:from>
    <xdr:to>
      <xdr:col>72</xdr:col>
      <xdr:colOff>38100</xdr:colOff>
      <xdr:row>38</xdr:row>
      <xdr:rowOff>170863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161990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77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151376</xdr:rowOff>
    </xdr:from>
    <xdr:to>
      <xdr:col>67</xdr:col>
      <xdr:colOff>101600</xdr:colOff>
      <xdr:row>38</xdr:row>
      <xdr:rowOff>81527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950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72653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58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162875</xdr:rowOff>
    </xdr:from>
    <xdr:to>
      <xdr:col>85</xdr:col>
      <xdr:colOff>127000</xdr:colOff>
      <xdr:row>77</xdr:row>
      <xdr:rowOff>164595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64525"/>
          <a:ext cx="8382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158304</xdr:rowOff>
    </xdr:from>
    <xdr:to>
      <xdr:col>81</xdr:col>
      <xdr:colOff>50800</xdr:colOff>
      <xdr:row>77</xdr:row>
      <xdr:rowOff>162875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5995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158304</xdr:rowOff>
    </xdr:from>
    <xdr:to>
      <xdr:col>76</xdr:col>
      <xdr:colOff>114300</xdr:colOff>
      <xdr:row>77</xdr:row>
      <xdr:rowOff>169587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59954"/>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166218</xdr:rowOff>
    </xdr:from>
    <xdr:to>
      <xdr:col>71</xdr:col>
      <xdr:colOff>177800</xdr:colOff>
      <xdr:row>77</xdr:row>
      <xdr:rowOff>169587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67868"/>
          <a:ext cx="8890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113795</xdr:rowOff>
    </xdr:from>
    <xdr:to>
      <xdr:col>85</xdr:col>
      <xdr:colOff>177800</xdr:colOff>
      <xdr:row>78</xdr:row>
      <xdr:rowOff>43945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1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28722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3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112075</xdr:rowOff>
    </xdr:from>
    <xdr:to>
      <xdr:col>81</xdr:col>
      <xdr:colOff>101600</xdr:colOff>
      <xdr:row>78</xdr:row>
      <xdr:rowOff>42225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1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33352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107504</xdr:rowOff>
    </xdr:from>
    <xdr:to>
      <xdr:col>76</xdr:col>
      <xdr:colOff>165100</xdr:colOff>
      <xdr:row>78</xdr:row>
      <xdr:rowOff>37654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0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28781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118787</xdr:rowOff>
    </xdr:from>
    <xdr:to>
      <xdr:col>72</xdr:col>
      <xdr:colOff>38100</xdr:colOff>
      <xdr:row>78</xdr:row>
      <xdr:rowOff>48937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2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40064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1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115418</xdr:rowOff>
    </xdr:from>
    <xdr:to>
      <xdr:col>67</xdr:col>
      <xdr:colOff>101600</xdr:colOff>
      <xdr:row>78</xdr:row>
      <xdr:rowOff>45568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36695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167334</xdr:rowOff>
    </xdr:from>
    <xdr:to>
      <xdr:col>85</xdr:col>
      <xdr:colOff>127000</xdr:colOff>
      <xdr:row>99</xdr:row>
      <xdr:rowOff>15380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69434"/>
          <a:ext cx="8382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133142</xdr:rowOff>
    </xdr:from>
    <xdr:to>
      <xdr:col>81</xdr:col>
      <xdr:colOff>50800</xdr:colOff>
      <xdr:row>98</xdr:row>
      <xdr:rowOff>167334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35242"/>
          <a:ext cx="8890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96163</xdr:rowOff>
    </xdr:from>
    <xdr:to>
      <xdr:col>76</xdr:col>
      <xdr:colOff>114300</xdr:colOff>
      <xdr:row>98</xdr:row>
      <xdr:rowOff>133142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98263"/>
          <a:ext cx="889000" cy="3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96163</xdr:rowOff>
    </xdr:from>
    <xdr:to>
      <xdr:col>71</xdr:col>
      <xdr:colOff>177800</xdr:colOff>
      <xdr:row>99</xdr:row>
      <xdr:rowOff>22093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98263"/>
          <a:ext cx="889000" cy="9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136030</xdr:rowOff>
    </xdr:from>
    <xdr:to>
      <xdr:col>85</xdr:col>
      <xdr:colOff>177800</xdr:colOff>
      <xdr:row>99</xdr:row>
      <xdr:rowOff>66180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50957</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116534</xdr:rowOff>
    </xdr:from>
    <xdr:to>
      <xdr:col>81</xdr:col>
      <xdr:colOff>101600</xdr:colOff>
      <xdr:row>99</xdr:row>
      <xdr:rowOff>46684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37811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1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82342</xdr:rowOff>
    </xdr:from>
    <xdr:to>
      <xdr:col>76</xdr:col>
      <xdr:colOff>165100</xdr:colOff>
      <xdr:row>99</xdr:row>
      <xdr:rowOff>12492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45363</xdr:rowOff>
    </xdr:from>
    <xdr:to>
      <xdr:col>72</xdr:col>
      <xdr:colOff>38100</xdr:colOff>
      <xdr:row>98</xdr:row>
      <xdr:rowOff>146963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138090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4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142743</xdr:rowOff>
    </xdr:from>
    <xdr:to>
      <xdr:col>67</xdr:col>
      <xdr:colOff>101600</xdr:colOff>
      <xdr:row>99</xdr:row>
      <xdr:rowOff>72893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64020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3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72911</xdr:rowOff>
    </xdr:from>
    <xdr:to>
      <xdr:col>116</xdr:col>
      <xdr:colOff>63500</xdr:colOff>
      <xdr:row>73</xdr:row>
      <xdr:rowOff>85465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588761"/>
          <a:ext cx="8382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72911</xdr:rowOff>
    </xdr:from>
    <xdr:to>
      <xdr:col>111</xdr:col>
      <xdr:colOff>177800</xdr:colOff>
      <xdr:row>73</xdr:row>
      <xdr:rowOff>107677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588761"/>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107677</xdr:rowOff>
    </xdr:from>
    <xdr:to>
      <xdr:col>107</xdr:col>
      <xdr:colOff>50800</xdr:colOff>
      <xdr:row>73</xdr:row>
      <xdr:rowOff>127756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623527"/>
          <a:ext cx="889000" cy="2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127756</xdr:rowOff>
    </xdr:from>
    <xdr:to>
      <xdr:col>102</xdr:col>
      <xdr:colOff>114300</xdr:colOff>
      <xdr:row>73</xdr:row>
      <xdr:rowOff>144005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643606"/>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34665</xdr:rowOff>
    </xdr:from>
    <xdr:to>
      <xdr:col>116</xdr:col>
      <xdr:colOff>114300</xdr:colOff>
      <xdr:row>73</xdr:row>
      <xdr:rowOff>136265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13092</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2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22111</xdr:rowOff>
    </xdr:from>
    <xdr:to>
      <xdr:col>112</xdr:col>
      <xdr:colOff>38100</xdr:colOff>
      <xdr:row>73</xdr:row>
      <xdr:rowOff>123711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114838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56877</xdr:rowOff>
    </xdr:from>
    <xdr:to>
      <xdr:col>107</xdr:col>
      <xdr:colOff>101600</xdr:colOff>
      <xdr:row>73</xdr:row>
      <xdr:rowOff>158477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149604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76956</xdr:rowOff>
    </xdr:from>
    <xdr:to>
      <xdr:col>102</xdr:col>
      <xdr:colOff>165100</xdr:colOff>
      <xdr:row>74</xdr:row>
      <xdr:rowOff>7106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169683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8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93205</xdr:rowOff>
    </xdr:from>
    <xdr:to>
      <xdr:col>98</xdr:col>
      <xdr:colOff>38100</xdr:colOff>
      <xdr:row>74</xdr:row>
      <xdr:rowOff>23355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6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539,116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円となっており、それぞれの費目に着目しても押し並べて類似団体平均に比して低コストな状況となっている。個別の項目で見ると人件費については「桂川町第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次行政改革大綱」による職員削減効果、公債費については平成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年度と地方債繰上償還効果によるものであるが、本町は財政基盤が弱く、財政力指数では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前後と一般財源に乏しいことから、町独自施策を大きく展開することが困難であることが主要因であると思量する。しかし、前年度と比較すると、人件費については人事院勧告に伴う給与改定の影響、</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ついては議場システムの更新や、ふるさと納税寄附額増に係る委託料の増、行政システム標準化対応等の影響、普通建設事業費については、道路改良事業に加え、私立認定こども園整備に係る就学前教育・保育施設整備交付金の増の影響により、大幅に増加している。また、義務的経費である扶助費については、障がい者福祉に係る給付費の続伸により、類似団体平均を大幅に上回っており、他の経費を抑制してでも多くの財源を充当せざるを得ないことも、この状況を助長する原因である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の脆弱な本町は、国の地方財政施策の動向に大きく左右されるため、財政基盤の安定した自立的な行政運営を可能とするべく、これまでも実施してきた事業の取捨選択等の徹底に加え、ふるさと納税や債券運用、地方創生施策を加速し、将来に亘り活力ある持続可能な地域づくりや自主財源の創出・拡大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12,738
12,544
20.14
7,268,267
6,867,257
340,511
3,713,025
4,697,260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98171</xdr:rowOff>
    </xdr:from>
    <xdr:to>
      <xdr:col>24</xdr:col>
      <xdr:colOff>63500</xdr:colOff>
      <xdr:row>38</xdr:row>
      <xdr:rowOff>29210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7471"/>
          <a:ext cx="838200" cy="6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29210</xdr:rowOff>
    </xdr:from>
    <xdr:to>
      <xdr:col>19</xdr:col>
      <xdr:colOff>177800</xdr:colOff>
      <xdr:row>38</xdr:row>
      <xdr:rowOff>52832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4310"/>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50546</xdr:rowOff>
    </xdr:from>
    <xdr:to>
      <xdr:col>15</xdr:col>
      <xdr:colOff>50800</xdr:colOff>
      <xdr:row>38</xdr:row>
      <xdr:rowOff>52832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656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50546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0404"/>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47371</xdr:rowOff>
    </xdr:from>
    <xdr:to>
      <xdr:col>24</xdr:col>
      <xdr:colOff>114300</xdr:colOff>
      <xdr:row>34</xdr:row>
      <xdr:rowOff>148971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70248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149860</xdr:rowOff>
    </xdr:from>
    <xdr:to>
      <xdr:col>20</xdr:col>
      <xdr:colOff>38100</xdr:colOff>
      <xdr:row>38</xdr:row>
      <xdr:rowOff>80010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71137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2032</xdr:rowOff>
    </xdr:from>
    <xdr:to>
      <xdr:col>15</xdr:col>
      <xdr:colOff>101600</xdr:colOff>
      <xdr:row>38</xdr:row>
      <xdr:rowOff>103632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94759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171196</xdr:rowOff>
    </xdr:from>
    <xdr:to>
      <xdr:col>10</xdr:col>
      <xdr:colOff>165100</xdr:colOff>
      <xdr:row>38</xdr:row>
      <xdr:rowOff>101346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92473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135953</xdr:rowOff>
    </xdr:from>
    <xdr:to>
      <xdr:col>6</xdr:col>
      <xdr:colOff>38100</xdr:colOff>
      <xdr:row>38</xdr:row>
      <xdr:rowOff>66103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57231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74541</xdr:rowOff>
    </xdr:from>
    <xdr:to>
      <xdr:col>24</xdr:col>
      <xdr:colOff>63500</xdr:colOff>
      <xdr:row>58</xdr:row>
      <xdr:rowOff>94106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8641"/>
          <a:ext cx="8382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78302</xdr:rowOff>
    </xdr:from>
    <xdr:to>
      <xdr:col>19</xdr:col>
      <xdr:colOff>177800</xdr:colOff>
      <xdr:row>58</xdr:row>
      <xdr:rowOff>94106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2402"/>
          <a:ext cx="889000" cy="1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68104</xdr:rowOff>
    </xdr:from>
    <xdr:to>
      <xdr:col>15</xdr:col>
      <xdr:colOff>50800</xdr:colOff>
      <xdr:row>58</xdr:row>
      <xdr:rowOff>78302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2204"/>
          <a:ext cx="88900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84868</xdr:rowOff>
    </xdr:from>
    <xdr:to>
      <xdr:col>10</xdr:col>
      <xdr:colOff>114300</xdr:colOff>
      <xdr:row>58</xdr:row>
      <xdr:rowOff>68104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7518"/>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23741</xdr:rowOff>
    </xdr:from>
    <xdr:to>
      <xdr:col>24</xdr:col>
      <xdr:colOff>114300</xdr:colOff>
      <xdr:row>58</xdr:row>
      <xdr:rowOff>125341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110118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43306</xdr:rowOff>
    </xdr:from>
    <xdr:to>
      <xdr:col>20</xdr:col>
      <xdr:colOff>38100</xdr:colOff>
      <xdr:row>58</xdr:row>
      <xdr:rowOff>144906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136033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27502</xdr:rowOff>
    </xdr:from>
    <xdr:to>
      <xdr:col>15</xdr:col>
      <xdr:colOff>101600</xdr:colOff>
      <xdr:row>58</xdr:row>
      <xdr:rowOff>129102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120229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17304</xdr:rowOff>
    </xdr:from>
    <xdr:to>
      <xdr:col>10</xdr:col>
      <xdr:colOff>165100</xdr:colOff>
      <xdr:row>58</xdr:row>
      <xdr:rowOff>118904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110031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5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34068</xdr:rowOff>
    </xdr:from>
    <xdr:to>
      <xdr:col>6</xdr:col>
      <xdr:colOff>38100</xdr:colOff>
      <xdr:row>57</xdr:row>
      <xdr:rowOff>135668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126795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9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63492</xdr:rowOff>
    </xdr:from>
    <xdr:to>
      <xdr:col>24</xdr:col>
      <xdr:colOff>63500</xdr:colOff>
      <xdr:row>75</xdr:row>
      <xdr:rowOff>65969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50792"/>
          <a:ext cx="8382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65969</xdr:rowOff>
    </xdr:from>
    <xdr:to>
      <xdr:col>19</xdr:col>
      <xdr:colOff>177800</xdr:colOff>
      <xdr:row>76</xdr:row>
      <xdr:rowOff>128612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4719"/>
          <a:ext cx="889000" cy="2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97684</xdr:rowOff>
    </xdr:from>
    <xdr:to>
      <xdr:col>15</xdr:col>
      <xdr:colOff>50800</xdr:colOff>
      <xdr:row>76</xdr:row>
      <xdr:rowOff>128612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7884"/>
          <a:ext cx="889000" cy="3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97684</xdr:rowOff>
    </xdr:from>
    <xdr:to>
      <xdr:col>10</xdr:col>
      <xdr:colOff>114300</xdr:colOff>
      <xdr:row>77</xdr:row>
      <xdr:rowOff>150871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7884"/>
          <a:ext cx="889000" cy="22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12692</xdr:rowOff>
    </xdr:from>
    <xdr:to>
      <xdr:col>24</xdr:col>
      <xdr:colOff>114300</xdr:colOff>
      <xdr:row>74</xdr:row>
      <xdr:rowOff>114292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35569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15169</xdr:rowOff>
    </xdr:from>
    <xdr:to>
      <xdr:col>20</xdr:col>
      <xdr:colOff>38100</xdr:colOff>
      <xdr:row>75</xdr:row>
      <xdr:rowOff>116769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133296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77812</xdr:rowOff>
    </xdr:from>
    <xdr:to>
      <xdr:col>15</xdr:col>
      <xdr:colOff>101600</xdr:colOff>
      <xdr:row>77</xdr:row>
      <xdr:rowOff>7962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24490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8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46884</xdr:rowOff>
    </xdr:from>
    <xdr:to>
      <xdr:col>10</xdr:col>
      <xdr:colOff>165100</xdr:colOff>
      <xdr:row>76</xdr:row>
      <xdr:rowOff>148484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100071</xdr:rowOff>
    </xdr:from>
    <xdr:to>
      <xdr:col>6</xdr:col>
      <xdr:colOff>38100</xdr:colOff>
      <xdr:row>78</xdr:row>
      <xdr:rowOff>30221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46748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7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105099</xdr:rowOff>
    </xdr:from>
    <xdr:to>
      <xdr:col>24</xdr:col>
      <xdr:colOff>63500</xdr:colOff>
      <xdr:row>97</xdr:row>
      <xdr:rowOff>116776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35749"/>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116776</xdr:rowOff>
    </xdr:from>
    <xdr:to>
      <xdr:col>19</xdr:col>
      <xdr:colOff>177800</xdr:colOff>
      <xdr:row>97</xdr:row>
      <xdr:rowOff>129587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47426"/>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111587</xdr:rowOff>
    </xdr:from>
    <xdr:to>
      <xdr:col>15</xdr:col>
      <xdr:colOff>50800</xdr:colOff>
      <xdr:row>97</xdr:row>
      <xdr:rowOff>129587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42237"/>
          <a:ext cx="889000" cy="1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111587</xdr:rowOff>
    </xdr:from>
    <xdr:to>
      <xdr:col>10</xdr:col>
      <xdr:colOff>114300</xdr:colOff>
      <xdr:row>97</xdr:row>
      <xdr:rowOff>140582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42237"/>
          <a:ext cx="889000" cy="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54299</xdr:rowOff>
    </xdr:from>
    <xdr:to>
      <xdr:col>24</xdr:col>
      <xdr:colOff>114300</xdr:colOff>
      <xdr:row>97</xdr:row>
      <xdr:rowOff>155899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140676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65976</xdr:rowOff>
    </xdr:from>
    <xdr:to>
      <xdr:col>20</xdr:col>
      <xdr:colOff>38100</xdr:colOff>
      <xdr:row>97</xdr:row>
      <xdr:rowOff>167576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158703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8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78787</xdr:rowOff>
    </xdr:from>
    <xdr:to>
      <xdr:col>15</xdr:col>
      <xdr:colOff>101600</xdr:colOff>
      <xdr:row>98</xdr:row>
      <xdr:rowOff>8937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60787</xdr:rowOff>
    </xdr:from>
    <xdr:to>
      <xdr:col>10</xdr:col>
      <xdr:colOff>165100</xdr:colOff>
      <xdr:row>97</xdr:row>
      <xdr:rowOff>162387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153514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8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89782</xdr:rowOff>
    </xdr:from>
    <xdr:to>
      <xdr:col>6</xdr:col>
      <xdr:colOff>38100</xdr:colOff>
      <xdr:row>98</xdr:row>
      <xdr:rowOff>19932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1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18542</xdr:rowOff>
    </xdr:from>
    <xdr:to>
      <xdr:col>55</xdr:col>
      <xdr:colOff>0</xdr:colOff>
      <xdr:row>35</xdr:row>
      <xdr:rowOff>39769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01929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18542</xdr:rowOff>
    </xdr:from>
    <xdr:to>
      <xdr:col>50</xdr:col>
      <xdr:colOff>114300</xdr:colOff>
      <xdr:row>35</xdr:row>
      <xdr:rowOff>30952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019292"/>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19522</xdr:rowOff>
    </xdr:from>
    <xdr:to>
      <xdr:col>45</xdr:col>
      <xdr:colOff>177800</xdr:colOff>
      <xdr:row>35</xdr:row>
      <xdr:rowOff>30952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02027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19522</xdr:rowOff>
    </xdr:from>
    <xdr:to>
      <xdr:col>41</xdr:col>
      <xdr:colOff>50800</xdr:colOff>
      <xdr:row>35</xdr:row>
      <xdr:rowOff>41402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20272"/>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160419</xdr:rowOff>
    </xdr:from>
    <xdr:to>
      <xdr:col>55</xdr:col>
      <xdr:colOff>50800</xdr:colOff>
      <xdr:row>35</xdr:row>
      <xdr:rowOff>90569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11846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84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139192</xdr:rowOff>
    </xdr:from>
    <xdr:to>
      <xdr:col>50</xdr:col>
      <xdr:colOff>165100</xdr:colOff>
      <xdr:row>35</xdr:row>
      <xdr:rowOff>69342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85869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151602</xdr:rowOff>
    </xdr:from>
    <xdr:to>
      <xdr:col>46</xdr:col>
      <xdr:colOff>38100</xdr:colOff>
      <xdr:row>35</xdr:row>
      <xdr:rowOff>81752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8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98279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75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140172</xdr:rowOff>
    </xdr:from>
    <xdr:to>
      <xdr:col>41</xdr:col>
      <xdr:colOff>101600</xdr:colOff>
      <xdr:row>35</xdr:row>
      <xdr:rowOff>70322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86849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162052</xdr:rowOff>
    </xdr:from>
    <xdr:to>
      <xdr:col>36</xdr:col>
      <xdr:colOff>165100</xdr:colOff>
      <xdr:row>35</xdr:row>
      <xdr:rowOff>92202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108729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73203</xdr:rowOff>
    </xdr:from>
    <xdr:to>
      <xdr:col>55</xdr:col>
      <xdr:colOff>0</xdr:colOff>
      <xdr:row>58</xdr:row>
      <xdr:rowOff>91262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17303"/>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91262</xdr:rowOff>
    </xdr:from>
    <xdr:to>
      <xdr:col>50</xdr:col>
      <xdr:colOff>114300</xdr:colOff>
      <xdr:row>58</xdr:row>
      <xdr:rowOff>105791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35362"/>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105791</xdr:rowOff>
    </xdr:from>
    <xdr:to>
      <xdr:col>45</xdr:col>
      <xdr:colOff>177800</xdr:colOff>
      <xdr:row>58</xdr:row>
      <xdr:rowOff>106997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989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106997</xdr:rowOff>
    </xdr:from>
    <xdr:to>
      <xdr:col>41</xdr:col>
      <xdr:colOff>50800</xdr:colOff>
      <xdr:row>58</xdr:row>
      <xdr:rowOff>117208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51097"/>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22403</xdr:rowOff>
    </xdr:from>
    <xdr:to>
      <xdr:col>55</xdr:col>
      <xdr:colOff>50800</xdr:colOff>
      <xdr:row>58</xdr:row>
      <xdr:rowOff>124003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40462</xdr:rowOff>
    </xdr:from>
    <xdr:to>
      <xdr:col>50</xdr:col>
      <xdr:colOff>165100</xdr:colOff>
      <xdr:row>58</xdr:row>
      <xdr:rowOff>142062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133189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7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54991</xdr:rowOff>
    </xdr:from>
    <xdr:to>
      <xdr:col>46</xdr:col>
      <xdr:colOff>38100</xdr:colOff>
      <xdr:row>58</xdr:row>
      <xdr:rowOff>156591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147718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9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56197</xdr:rowOff>
    </xdr:from>
    <xdr:to>
      <xdr:col>41</xdr:col>
      <xdr:colOff>101600</xdr:colOff>
      <xdr:row>58</xdr:row>
      <xdr:rowOff>157797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148924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66408</xdr:rowOff>
    </xdr:from>
    <xdr:to>
      <xdr:col>36</xdr:col>
      <xdr:colOff>165100</xdr:colOff>
      <xdr:row>58</xdr:row>
      <xdr:rowOff>168008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159135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0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32201</xdr:rowOff>
    </xdr:from>
    <xdr:to>
      <xdr:col>55</xdr:col>
      <xdr:colOff>0</xdr:colOff>
      <xdr:row>79</xdr:row>
      <xdr:rowOff>33074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76751"/>
          <a:ext cx="8382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7992</xdr:rowOff>
    </xdr:from>
    <xdr:to>
      <xdr:col>50</xdr:col>
      <xdr:colOff>114300</xdr:colOff>
      <xdr:row>79</xdr:row>
      <xdr:rowOff>32201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52542"/>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7992</xdr:rowOff>
    </xdr:from>
    <xdr:to>
      <xdr:col>45</xdr:col>
      <xdr:colOff>177800</xdr:colOff>
      <xdr:row>79</xdr:row>
      <xdr:rowOff>27206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52542"/>
          <a:ext cx="889000" cy="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15311</xdr:rowOff>
    </xdr:from>
    <xdr:to>
      <xdr:col>41</xdr:col>
      <xdr:colOff>50800</xdr:colOff>
      <xdr:row>79</xdr:row>
      <xdr:rowOff>27206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59861"/>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153724</xdr:rowOff>
    </xdr:from>
    <xdr:to>
      <xdr:col>55</xdr:col>
      <xdr:colOff>50800</xdr:colOff>
      <xdr:row>79</xdr:row>
      <xdr:rowOff>83874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2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152851</xdr:rowOff>
    </xdr:from>
    <xdr:to>
      <xdr:col>50</xdr:col>
      <xdr:colOff>165100</xdr:colOff>
      <xdr:row>79</xdr:row>
      <xdr:rowOff>83001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5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74128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61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128642</xdr:rowOff>
    </xdr:from>
    <xdr:to>
      <xdr:col>46</xdr:col>
      <xdr:colOff>38100</xdr:colOff>
      <xdr:row>79</xdr:row>
      <xdr:rowOff>58792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5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49919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9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147856</xdr:rowOff>
    </xdr:from>
    <xdr:to>
      <xdr:col>41</xdr:col>
      <xdr:colOff>101600</xdr:colOff>
      <xdr:row>79</xdr:row>
      <xdr:rowOff>78006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69133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1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135961</xdr:rowOff>
    </xdr:from>
    <xdr:to>
      <xdr:col>36</xdr:col>
      <xdr:colOff>165100</xdr:colOff>
      <xdr:row>79</xdr:row>
      <xdr:rowOff>66111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5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57238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6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32362</xdr:rowOff>
    </xdr:from>
    <xdr:to>
      <xdr:col>55</xdr:col>
      <xdr:colOff>0</xdr:colOff>
      <xdr:row>99</xdr:row>
      <xdr:rowOff>40559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7005912"/>
          <a:ext cx="8382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57738</xdr:rowOff>
    </xdr:from>
    <xdr:to>
      <xdr:col>50</xdr:col>
      <xdr:colOff>114300</xdr:colOff>
      <xdr:row>99</xdr:row>
      <xdr:rowOff>40559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59838"/>
          <a:ext cx="889000" cy="15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57738</xdr:rowOff>
    </xdr:from>
    <xdr:to>
      <xdr:col>45</xdr:col>
      <xdr:colOff>177800</xdr:colOff>
      <xdr:row>98</xdr:row>
      <xdr:rowOff>123270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59838"/>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132325</xdr:rowOff>
    </xdr:from>
    <xdr:to>
      <xdr:col>41</xdr:col>
      <xdr:colOff>50800</xdr:colOff>
      <xdr:row>98</xdr:row>
      <xdr:rowOff>123270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62975"/>
          <a:ext cx="889000" cy="1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153012</xdr:rowOff>
    </xdr:from>
    <xdr:to>
      <xdr:col>55</xdr:col>
      <xdr:colOff>50800</xdr:colOff>
      <xdr:row>99</xdr:row>
      <xdr:rowOff>83162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67939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161209</xdr:rowOff>
    </xdr:from>
    <xdr:to>
      <xdr:col>50</xdr:col>
      <xdr:colOff>165100</xdr:colOff>
      <xdr:row>99</xdr:row>
      <xdr:rowOff>91359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82486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5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6938</xdr:rowOff>
    </xdr:from>
    <xdr:to>
      <xdr:col>46</xdr:col>
      <xdr:colOff>38100</xdr:colOff>
      <xdr:row>98</xdr:row>
      <xdr:rowOff>108538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0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125065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8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72470</xdr:rowOff>
    </xdr:from>
    <xdr:to>
      <xdr:col>41</xdr:col>
      <xdr:colOff>101600</xdr:colOff>
      <xdr:row>99</xdr:row>
      <xdr:rowOff>2620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7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165197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6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81525</xdr:rowOff>
    </xdr:from>
    <xdr:to>
      <xdr:col>36</xdr:col>
      <xdr:colOff>165100</xdr:colOff>
      <xdr:row>98</xdr:row>
      <xdr:rowOff>11675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28202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48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80868</xdr:rowOff>
    </xdr:from>
    <xdr:to>
      <xdr:col>85</xdr:col>
      <xdr:colOff>127000</xdr:colOff>
      <xdr:row>37</xdr:row>
      <xdr:rowOff>93213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24518"/>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93213</xdr:rowOff>
    </xdr:from>
    <xdr:to>
      <xdr:col>81</xdr:col>
      <xdr:colOff>50800</xdr:colOff>
      <xdr:row>37</xdr:row>
      <xdr:rowOff>114717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36863"/>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114717</xdr:rowOff>
    </xdr:from>
    <xdr:to>
      <xdr:col>76</xdr:col>
      <xdr:colOff>114300</xdr:colOff>
      <xdr:row>37</xdr:row>
      <xdr:rowOff>132597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58367"/>
          <a:ext cx="889000" cy="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132597</xdr:rowOff>
    </xdr:from>
    <xdr:to>
      <xdr:col>71</xdr:col>
      <xdr:colOff>177800</xdr:colOff>
      <xdr:row>37</xdr:row>
      <xdr:rowOff>132891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76247"/>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30068</xdr:rowOff>
    </xdr:from>
    <xdr:to>
      <xdr:col>85</xdr:col>
      <xdr:colOff>177800</xdr:colOff>
      <xdr:row>37</xdr:row>
      <xdr:rowOff>131668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8495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42413</xdr:rowOff>
    </xdr:from>
    <xdr:to>
      <xdr:col>81</xdr:col>
      <xdr:colOff>101600</xdr:colOff>
      <xdr:row>37</xdr:row>
      <xdr:rowOff>144013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8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135140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63917</xdr:rowOff>
    </xdr:from>
    <xdr:to>
      <xdr:col>76</xdr:col>
      <xdr:colOff>165100</xdr:colOff>
      <xdr:row>37</xdr:row>
      <xdr:rowOff>165517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156644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81797</xdr:rowOff>
    </xdr:from>
    <xdr:to>
      <xdr:col>72</xdr:col>
      <xdr:colOff>38100</xdr:colOff>
      <xdr:row>38</xdr:row>
      <xdr:rowOff>11947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82091</xdr:rowOff>
    </xdr:from>
    <xdr:to>
      <xdr:col>67</xdr:col>
      <xdr:colOff>101600</xdr:colOff>
      <xdr:row>38</xdr:row>
      <xdr:rowOff>12241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2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1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41256</xdr:rowOff>
    </xdr:from>
    <xdr:to>
      <xdr:col>85</xdr:col>
      <xdr:colOff>127000</xdr:colOff>
      <xdr:row>57</xdr:row>
      <xdr:rowOff>86372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13906"/>
          <a:ext cx="838200" cy="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86372</xdr:rowOff>
    </xdr:from>
    <xdr:to>
      <xdr:col>81</xdr:col>
      <xdr:colOff>50800</xdr:colOff>
      <xdr:row>57</xdr:row>
      <xdr:rowOff>87109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9022"/>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25656</xdr:rowOff>
    </xdr:from>
    <xdr:to>
      <xdr:col>76</xdr:col>
      <xdr:colOff>114300</xdr:colOff>
      <xdr:row>57</xdr:row>
      <xdr:rowOff>87109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98306"/>
          <a:ext cx="889000" cy="6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25656</xdr:rowOff>
    </xdr:from>
    <xdr:to>
      <xdr:col>71</xdr:col>
      <xdr:colOff>177800</xdr:colOff>
      <xdr:row>57</xdr:row>
      <xdr:rowOff>75637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98306"/>
          <a:ext cx="889000" cy="4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161906</xdr:rowOff>
    </xdr:from>
    <xdr:to>
      <xdr:col>85</xdr:col>
      <xdr:colOff>177800</xdr:colOff>
      <xdr:row>57</xdr:row>
      <xdr:rowOff>92056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76833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35572</xdr:rowOff>
    </xdr:from>
    <xdr:to>
      <xdr:col>81</xdr:col>
      <xdr:colOff>101600</xdr:colOff>
      <xdr:row>57</xdr:row>
      <xdr:rowOff>137172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128299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36309</xdr:rowOff>
    </xdr:from>
    <xdr:to>
      <xdr:col>76</xdr:col>
      <xdr:colOff>165100</xdr:colOff>
      <xdr:row>57</xdr:row>
      <xdr:rowOff>137909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129036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146306</xdr:rowOff>
    </xdr:from>
    <xdr:to>
      <xdr:col>72</xdr:col>
      <xdr:colOff>38100</xdr:colOff>
      <xdr:row>57</xdr:row>
      <xdr:rowOff>76456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67583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4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24837</xdr:rowOff>
    </xdr:from>
    <xdr:to>
      <xdr:col>67</xdr:col>
      <xdr:colOff>101600</xdr:colOff>
      <xdr:row>57</xdr:row>
      <xdr:rowOff>126437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117564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85545</xdr:rowOff>
    </xdr:from>
    <xdr:to>
      <xdr:col>85</xdr:col>
      <xdr:colOff>127000</xdr:colOff>
      <xdr:row>78</xdr:row>
      <xdr:rowOff>103947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58645"/>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85545</xdr:rowOff>
    </xdr:from>
    <xdr:to>
      <xdr:col>81</xdr:col>
      <xdr:colOff>50800</xdr:colOff>
      <xdr:row>78</xdr:row>
      <xdr:rowOff>105296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58645"/>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105296</xdr:rowOff>
    </xdr:from>
    <xdr:to>
      <xdr:col>76</xdr:col>
      <xdr:colOff>114300</xdr:colOff>
      <xdr:row>78</xdr:row>
      <xdr:rowOff>120064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78396"/>
          <a:ext cx="8890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30727</xdr:rowOff>
    </xdr:from>
    <xdr:to>
      <xdr:col>71</xdr:col>
      <xdr:colOff>177800</xdr:colOff>
      <xdr:row>78</xdr:row>
      <xdr:rowOff>120064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03827"/>
          <a:ext cx="889000" cy="8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53147</xdr:rowOff>
    </xdr:from>
    <xdr:to>
      <xdr:col>85</xdr:col>
      <xdr:colOff>177800</xdr:colOff>
      <xdr:row>78</xdr:row>
      <xdr:rowOff>154747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34745</xdr:rowOff>
    </xdr:from>
    <xdr:to>
      <xdr:col>81</xdr:col>
      <xdr:colOff>101600</xdr:colOff>
      <xdr:row>78</xdr:row>
      <xdr:rowOff>136345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127472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0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54496</xdr:rowOff>
    </xdr:from>
    <xdr:to>
      <xdr:col>76</xdr:col>
      <xdr:colOff>165100</xdr:colOff>
      <xdr:row>78</xdr:row>
      <xdr:rowOff>156096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147223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69264</xdr:rowOff>
    </xdr:from>
    <xdr:to>
      <xdr:col>72</xdr:col>
      <xdr:colOff>38100</xdr:colOff>
      <xdr:row>78</xdr:row>
      <xdr:rowOff>170864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161991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151377</xdr:rowOff>
    </xdr:from>
    <xdr:to>
      <xdr:col>67</xdr:col>
      <xdr:colOff>101600</xdr:colOff>
      <xdr:row>78</xdr:row>
      <xdr:rowOff>81527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72654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445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162875</xdr:rowOff>
    </xdr:from>
    <xdr:to>
      <xdr:col>85</xdr:col>
      <xdr:colOff>127000</xdr:colOff>
      <xdr:row>97</xdr:row>
      <xdr:rowOff>164595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93525"/>
          <a:ext cx="8382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158304</xdr:rowOff>
    </xdr:from>
    <xdr:to>
      <xdr:col>81</xdr:col>
      <xdr:colOff>50800</xdr:colOff>
      <xdr:row>97</xdr:row>
      <xdr:rowOff>162875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8895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158304</xdr:rowOff>
    </xdr:from>
    <xdr:to>
      <xdr:col>76</xdr:col>
      <xdr:colOff>114300</xdr:colOff>
      <xdr:row>97</xdr:row>
      <xdr:rowOff>169587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88954"/>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166164</xdr:rowOff>
    </xdr:from>
    <xdr:to>
      <xdr:col>71</xdr:col>
      <xdr:colOff>177800</xdr:colOff>
      <xdr:row>97</xdr:row>
      <xdr:rowOff>169587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96814"/>
          <a:ext cx="889000" cy="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113795</xdr:rowOff>
    </xdr:from>
    <xdr:to>
      <xdr:col>85</xdr:col>
      <xdr:colOff>177800</xdr:colOff>
      <xdr:row>98</xdr:row>
      <xdr:rowOff>43945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4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28722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112075</xdr:rowOff>
    </xdr:from>
    <xdr:to>
      <xdr:col>81</xdr:col>
      <xdr:colOff>101600</xdr:colOff>
      <xdr:row>98</xdr:row>
      <xdr:rowOff>42225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4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33352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3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107504</xdr:rowOff>
    </xdr:from>
    <xdr:to>
      <xdr:col>76</xdr:col>
      <xdr:colOff>165100</xdr:colOff>
      <xdr:row>98</xdr:row>
      <xdr:rowOff>37654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3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28781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3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118787</xdr:rowOff>
    </xdr:from>
    <xdr:to>
      <xdr:col>72</xdr:col>
      <xdr:colOff>38100</xdr:colOff>
      <xdr:row>98</xdr:row>
      <xdr:rowOff>48937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40064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4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115364</xdr:rowOff>
    </xdr:from>
    <xdr:to>
      <xdr:col>67</xdr:col>
      <xdr:colOff>101600</xdr:colOff>
      <xdr:row>98</xdr:row>
      <xdr:rowOff>45514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4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36641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議会費において類似団体平均を上回っているのは、議場システムの更新を行ったことによるものである。その他の議会費については、いわゆる政務調査費を公費負担していないことや、議員提案によって平成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年度の間に議員定数を従前の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人に削減した影響により類似団体と比較しても低水準となっている。また、総務費においても類似団体平均を大きく下回っているが、これは「桂川町第</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次行政改革大綱」による職員削減について、総務・企画等の内部管理部門を中心に行ったことによる人件費の削減効果が大きいと思量する。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方、労働費においては、旧産炭地域特有の就労対策関係費により、類似団体平均を大きく上回っている。また、民生費においては障がい者福祉に関する扶助費の需要や、私立認定こども園に対する就学前教育・保育施設整備交付金（保育部分）の増の影響により、類似団体平均を大きく上回っている。さらに、教育費においては、類似団体平均を下回っているものの、民生費同様、私立認定こども園に対する就学前教育・保育施設整備交付金（教育部分）の増の影響により大幅な増となっている。ただし、性質的歳出と同様、それぞれの費目で押し並べて類似団体平均に比して低コストな状況になっているのは、本町の歳入構造や、社会保障関係経費の代表的費目である民生費の増加圧力の他費目への波及によるものに起因していると思量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財政構造の改善のため、事務・事業の総点検等の歳出効率化はもちろん、地域の新たな雇用拡大や既存産業の活性化、地域資源を活かした産業開発等の歳入増加に資する施策の展開を図り、行財政基盤の安定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財政調整基金残高は、令和元年度の約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百万円に増加している。また、実質収支比率は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％となっており、前年度と比べて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ポイント減少している。今後市町村にとって望ましい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％の水準を目標とし、適切な財政運営に努める。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主に町立認定こども園整備事業に係る繰越財源の大幅な増加の影響が、財政調整基金における決算余剰金積立や、国の補正予算に伴う普通交付税の大幅な増等の影響を上回ったことにより、黒字幅が減少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今後も地方税収への過度な依存を避け、総合計画等の各種計画に則り、長期的な視野に立った行財政運営を図り、より一層の財政健全化に努める。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latin typeface="ＭＳ ゴシック" pitchFamily="49" charset="-128"/>
              <a:ea typeface="ＭＳ ゴシック" pitchFamily="49" charset="-128"/>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国民健康保険特別会計において、加入者の高齢化による保険税収入の減や医療費の増大等により、平成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年度に国保会計保険給付費支払準備基金が枯渇して赤字決算となり、引き続き歳入不足が見込まれたことから、平成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日から保険税率の改定（引き上げ）を実施した。その結果、平成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年度及び平成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年度においては赤字決算となったものの、平成</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年度には黒字決算に転じ、事業運営について一定の改善を図ることができた。令和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年度については約</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百万円の黒字決算、実質単年度収支においても約</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百万円の黒字となったものの、保険税算定における資産割廃止による収入見込の減など、今後の財政運営については細心の注意を払う必要があると思量する。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消費増税に伴う公費による財政支援の拡充等を踏まえ、また会計毎独立採算主義に則り一般会計からの法定外繰入を回避するよう、特定健康診査及び特定保健指導の推進や適正受診の啓発等の医療費適正化対策の更なる強化を図り、健全な事業運営に努め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なお、一般会計をはじめとするその他の会計においても黒字を維持しており、連結ベースでも問題のない数値を示している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7268267</v>
      </c>
      <c r="BO4" s="436"/>
      <c r="BP4" s="436"/>
      <c r="BQ4" s="436"/>
      <c r="BR4" s="436"/>
      <c r="BS4" s="436"/>
      <c r="BT4" s="436"/>
      <c r="BU4" s="437"/>
      <c r="BV4" s="435">
        <v>6640552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9.1999999999999993</v>
      </c>
      <c r="CU4" s="576"/>
      <c r="CV4" s="576"/>
      <c r="CW4" s="576"/>
      <c r="CX4" s="576"/>
      <c r="CY4" s="576"/>
      <c r="CZ4" s="576"/>
      <c r="DA4" s="577"/>
      <c r="DB4" s="575">
        <v>10</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6867257</v>
      </c>
      <c r="BO5" s="407"/>
      <c r="BP5" s="407"/>
      <c r="BQ5" s="407"/>
      <c r="BR5" s="407"/>
      <c r="BS5" s="407"/>
      <c r="BT5" s="407"/>
      <c r="BU5" s="408"/>
      <c r="BV5" s="406">
        <v>6271055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97.4</v>
      </c>
      <c r="CU5" s="404"/>
      <c r="CV5" s="404"/>
      <c r="CW5" s="404"/>
      <c r="CX5" s="404"/>
      <c r="CY5" s="404"/>
      <c r="CZ5" s="404"/>
      <c r="DA5" s="405"/>
      <c r="DB5" s="403">
        <v>96.2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401010</v>
      </c>
      <c r="BO6" s="407"/>
      <c r="BP6" s="407"/>
      <c r="BQ6" s="407"/>
      <c r="BR6" s="407"/>
      <c r="BS6" s="407"/>
      <c r="BT6" s="407"/>
      <c r="BU6" s="408"/>
      <c r="BV6" s="406">
        <v>369497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97.7</v>
      </c>
      <c r="CU6" s="550"/>
      <c r="CV6" s="550"/>
      <c r="CW6" s="550"/>
      <c r="CX6" s="550"/>
      <c r="CY6" s="550"/>
      <c r="CZ6" s="550"/>
      <c r="DA6" s="551"/>
      <c r="DB6" s="549">
        <v>96.8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60499</v>
      </c>
      <c r="BO7" s="407"/>
      <c r="BP7" s="407"/>
      <c r="BQ7" s="407"/>
      <c r="BR7" s="407"/>
      <c r="BS7" s="407"/>
      <c r="BT7" s="407"/>
      <c r="BU7" s="408"/>
      <c r="BV7" s="406">
        <v>7650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3713025</v>
      </c>
      <c r="CU7" s="407"/>
      <c r="CV7" s="407"/>
      <c r="CW7" s="407"/>
      <c r="CX7" s="407"/>
      <c r="CY7" s="407"/>
      <c r="CZ7" s="407"/>
      <c r="DA7" s="408"/>
      <c r="DB7" s="406">
        <v>3611059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340511</v>
      </c>
      <c r="BO8" s="407"/>
      <c r="BP8" s="407"/>
      <c r="BQ8" s="407"/>
      <c r="BR8" s="407"/>
      <c r="BS8" s="407"/>
      <c r="BT8" s="407"/>
      <c r="BU8" s="408"/>
      <c r="BV8" s="406">
        <v>361847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12878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-21336</v>
      </c>
      <c r="BO9" s="407"/>
      <c r="BP9" s="407"/>
      <c r="BQ9" s="407"/>
      <c r="BR9" s="407"/>
      <c r="BS9" s="407"/>
      <c r="BT9" s="407"/>
      <c r="BU9" s="408"/>
      <c r="BV9" s="406">
        <v>69959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7.7</v>
      </c>
      <c r="CU9" s="404"/>
      <c r="CV9" s="404"/>
      <c r="CW9" s="404"/>
      <c r="CX9" s="404"/>
      <c r="CY9" s="404"/>
      <c r="CZ9" s="404"/>
      <c r="DA9" s="405"/>
      <c r="DB9" s="403">
        <v>8.1999999999999993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13496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31403</v>
      </c>
      <c r="BO10" s="407"/>
      <c r="BP10" s="407"/>
      <c r="BQ10" s="407"/>
      <c r="BR10" s="407"/>
      <c r="BS10" s="407"/>
      <c r="BT10" s="407"/>
      <c r="BU10" s="408"/>
      <c r="BV10" s="406">
        <v>781</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12738</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12544</v>
      </c>
      <c r="S13" s="494"/>
      <c r="T13" s="494"/>
      <c r="U13" s="494"/>
      <c r="V13" s="495"/>
      <c r="W13" s="496" t="s">
        <v>130</v>
      </c>
      <c r="X13" s="392"/>
      <c r="Y13" s="392"/>
      <c r="Z13" s="392"/>
      <c r="AA13" s="392"/>
      <c r="AB13" s="393"/>
      <c r="AC13" s="359">
        <v>188</v>
      </c>
      <c r="AD13" s="360"/>
      <c r="AE13" s="360"/>
      <c r="AF13" s="360"/>
      <c r="AG13" s="361"/>
      <c r="AH13" s="359">
        <v>167</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10067</v>
      </c>
      <c r="BO13" s="407"/>
      <c r="BP13" s="407"/>
      <c r="BQ13" s="407"/>
      <c r="BR13" s="407"/>
      <c r="BS13" s="407"/>
      <c r="BT13" s="407"/>
      <c r="BU13" s="408"/>
      <c r="BV13" s="406">
        <v>70740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3.8</v>
      </c>
      <c r="CU13" s="404"/>
      <c r="CV13" s="404"/>
      <c r="CW13" s="404"/>
      <c r="CX13" s="404"/>
      <c r="CY13" s="404"/>
      <c r="CZ13" s="404"/>
      <c r="DA13" s="405"/>
      <c r="DB13" s="403">
        <v>3.6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12873</v>
      </c>
      <c r="S14" s="494"/>
      <c r="T14" s="494"/>
      <c r="U14" s="494"/>
      <c r="V14" s="495"/>
      <c r="W14" s="497"/>
      <c r="X14" s="395"/>
      <c r="Y14" s="395"/>
      <c r="Z14" s="395"/>
      <c r="AA14" s="395"/>
      <c r="AB14" s="396"/>
      <c r="AC14" s="486">
        <v>3.2</v>
      </c>
      <c r="AD14" s="487"/>
      <c r="AE14" s="487"/>
      <c r="AF14" s="487"/>
      <c r="AG14" s="488"/>
      <c r="AH14" s="486">
        <v>2.8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12705</v>
      </c>
      <c r="S15" s="494"/>
      <c r="T15" s="494"/>
      <c r="U15" s="494"/>
      <c r="V15" s="495"/>
      <c r="W15" s="496" t="s">
        <v>137</v>
      </c>
      <c r="X15" s="392"/>
      <c r="Y15" s="392"/>
      <c r="Z15" s="392"/>
      <c r="AA15" s="392"/>
      <c r="AB15" s="393"/>
      <c r="AC15" s="359">
        <v>1512</v>
      </c>
      <c r="AD15" s="360"/>
      <c r="AE15" s="360"/>
      <c r="AF15" s="360"/>
      <c r="AG15" s="361"/>
      <c r="AH15" s="359">
        <v>1501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1307184</v>
      </c>
      <c r="BO15" s="436"/>
      <c r="BP15" s="436"/>
      <c r="BQ15" s="436"/>
      <c r="BR15" s="436"/>
      <c r="BS15" s="436"/>
      <c r="BT15" s="436"/>
      <c r="BU15" s="437"/>
      <c r="BV15" s="435">
        <v>1283762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25.7</v>
      </c>
      <c r="AD16" s="487"/>
      <c r="AE16" s="487"/>
      <c r="AF16" s="487"/>
      <c r="AG16" s="488"/>
      <c r="AH16" s="486">
        <v>25.4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3387759</v>
      </c>
      <c r="BO16" s="407"/>
      <c r="BP16" s="407"/>
      <c r="BQ16" s="407"/>
      <c r="BR16" s="407"/>
      <c r="BS16" s="407"/>
      <c r="BT16" s="407"/>
      <c r="BU16" s="408"/>
      <c r="BV16" s="406">
        <v>3281149</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4184</v>
      </c>
      <c r="AD17" s="360"/>
      <c r="AE17" s="360"/>
      <c r="AF17" s="360"/>
      <c r="AG17" s="361"/>
      <c r="AH17" s="359">
        <v>4238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1622247</v>
      </c>
      <c r="BO17" s="407"/>
      <c r="BP17" s="407"/>
      <c r="BQ17" s="407"/>
      <c r="BR17" s="407"/>
      <c r="BS17" s="407"/>
      <c r="BT17" s="407"/>
      <c r="BU17" s="408"/>
      <c r="BV17" s="406">
        <v>1592130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20.14</v>
      </c>
      <c r="M18" s="459"/>
      <c r="N18" s="459"/>
      <c r="O18" s="459"/>
      <c r="P18" s="459"/>
      <c r="Q18" s="459"/>
      <c r="R18" s="460"/>
      <c r="S18" s="460"/>
      <c r="T18" s="460"/>
      <c r="U18" s="460"/>
      <c r="V18" s="461"/>
      <c r="W18" s="477"/>
      <c r="X18" s="478"/>
      <c r="Y18" s="478"/>
      <c r="Z18" s="478"/>
      <c r="AA18" s="478"/>
      <c r="AB18" s="502"/>
      <c r="AC18" s="376">
        <v>71.099999999999994</v>
      </c>
      <c r="AD18" s="377"/>
      <c r="AE18" s="377"/>
      <c r="AF18" s="377"/>
      <c r="AG18" s="462"/>
      <c r="AH18" s="376">
        <v>71.8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3679855</v>
      </c>
      <c r="BO18" s="407"/>
      <c r="BP18" s="407"/>
      <c r="BQ18" s="407"/>
      <c r="BR18" s="407"/>
      <c r="BS18" s="407"/>
      <c r="BT18" s="407"/>
      <c r="BU18" s="408"/>
      <c r="BV18" s="406">
        <v>3514013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639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4948664</v>
      </c>
      <c r="BO19" s="407"/>
      <c r="BP19" s="407"/>
      <c r="BQ19" s="407"/>
      <c r="BR19" s="407"/>
      <c r="BS19" s="407"/>
      <c r="BT19" s="407"/>
      <c r="BU19" s="408"/>
      <c r="BV19" s="406">
        <v>4778894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5132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4697260</v>
      </c>
      <c r="BO22" s="436"/>
      <c r="BP22" s="436"/>
      <c r="BQ22" s="436"/>
      <c r="BR22" s="436"/>
      <c r="BS22" s="436"/>
      <c r="BT22" s="436"/>
      <c r="BU22" s="437"/>
      <c r="BV22" s="435">
        <v>4913835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4406426</v>
      </c>
      <c r="BO23" s="407"/>
      <c r="BP23" s="407"/>
      <c r="BQ23" s="407"/>
      <c r="BR23" s="407"/>
      <c r="BS23" s="407"/>
      <c r="BT23" s="407"/>
      <c r="BU23" s="408"/>
      <c r="BV23" s="406">
        <v>4592882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7070</v>
      </c>
      <c r="R24" s="360"/>
      <c r="S24" s="360"/>
      <c r="T24" s="360"/>
      <c r="U24" s="360"/>
      <c r="V24" s="361"/>
      <c r="W24" s="449"/>
      <c r="X24" s="386"/>
      <c r="Y24" s="387"/>
      <c r="Z24" s="362" t="s">
        <v>162</v>
      </c>
      <c r="AA24" s="363"/>
      <c r="AB24" s="363"/>
      <c r="AC24" s="363"/>
      <c r="AD24" s="363"/>
      <c r="AE24" s="363"/>
      <c r="AF24" s="363"/>
      <c r="AG24" s="364"/>
      <c r="AH24" s="359">
        <v>117</v>
      </c>
      <c r="AI24" s="360"/>
      <c r="AJ24" s="360"/>
      <c r="AK24" s="360"/>
      <c r="AL24" s="361"/>
      <c r="AM24" s="359">
        <v>349830</v>
      </c>
      <c r="AN24" s="360"/>
      <c r="AO24" s="360"/>
      <c r="AP24" s="360"/>
      <c r="AQ24" s="360"/>
      <c r="AR24" s="361"/>
      <c r="AS24" s="359">
        <v>2990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2970537</v>
      </c>
      <c r="BO24" s="407"/>
      <c r="BP24" s="407"/>
      <c r="BQ24" s="407"/>
      <c r="BR24" s="407"/>
      <c r="BS24" s="407"/>
      <c r="BT24" s="407"/>
      <c r="BU24" s="408"/>
      <c r="BV24" s="406">
        <v>2988267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5840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10054</v>
      </c>
      <c r="BO25" s="436"/>
      <c r="BP25" s="436"/>
      <c r="BQ25" s="436"/>
      <c r="BR25" s="436"/>
      <c r="BS25" s="436"/>
      <c r="BT25" s="436"/>
      <c r="BU25" s="437"/>
      <c r="BV25" s="435" t="s">
        <v>121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5410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24520</v>
      </c>
      <c r="AN26" s="360"/>
      <c r="AO26" s="360"/>
      <c r="AP26" s="360"/>
      <c r="AQ26" s="360"/>
      <c r="AR26" s="361"/>
      <c r="AS26" s="359">
        <v>3065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3030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16848</v>
      </c>
      <c r="AN27" s="360"/>
      <c r="AO27" s="360"/>
      <c r="AP27" s="360"/>
      <c r="AQ27" s="360"/>
      <c r="AR27" s="361"/>
      <c r="AS27" s="359">
        <v>2808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220760</v>
      </c>
      <c r="BO27" s="441"/>
      <c r="BP27" s="441"/>
      <c r="BQ27" s="441"/>
      <c r="BR27" s="441"/>
      <c r="BS27" s="441"/>
      <c r="BT27" s="441"/>
      <c r="BU27" s="442"/>
      <c r="BV27" s="440">
        <v>220742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2630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822840</v>
      </c>
      <c r="BO28" s="436"/>
      <c r="BP28" s="436"/>
      <c r="BQ28" s="436"/>
      <c r="BR28" s="436"/>
      <c r="BS28" s="436"/>
      <c r="BT28" s="436"/>
      <c r="BU28" s="437"/>
      <c r="BV28" s="435">
        <v>791437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2450</v>
      </c>
      <c r="R29" s="360"/>
      <c r="S29" s="360"/>
      <c r="T29" s="360"/>
      <c r="U29" s="360"/>
      <c r="V29" s="361"/>
      <c r="W29" s="450"/>
      <c r="X29" s="451"/>
      <c r="Y29" s="452"/>
      <c r="Z29" s="362" t="s">
        <v>177</v>
      </c>
      <c r="AA29" s="363"/>
      <c r="AB29" s="363"/>
      <c r="AC29" s="363"/>
      <c r="AD29" s="363"/>
      <c r="AE29" s="363"/>
      <c r="AF29" s="363"/>
      <c r="AG29" s="364"/>
      <c r="AH29" s="359">
        <v>123</v>
      </c>
      <c r="AI29" s="360"/>
      <c r="AJ29" s="360"/>
      <c r="AK29" s="360"/>
      <c r="AL29" s="361"/>
      <c r="AM29" s="359">
        <v>366678</v>
      </c>
      <c r="AN29" s="360"/>
      <c r="AO29" s="360"/>
      <c r="AP29" s="360"/>
      <c r="AQ29" s="360"/>
      <c r="AR29" s="361"/>
      <c r="AS29" s="359">
        <v>2981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603994</v>
      </c>
      <c r="BO29" s="407"/>
      <c r="BP29" s="407"/>
      <c r="BQ29" s="407"/>
      <c r="BR29" s="407"/>
      <c r="BS29" s="407"/>
      <c r="BT29" s="407"/>
      <c r="BU29" s="408"/>
      <c r="BV29" s="406">
        <v>602911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1947377</v>
      </c>
      <c r="BO30" s="441"/>
      <c r="BP30" s="441"/>
      <c r="BQ30" s="441"/>
      <c r="BR30" s="441"/>
      <c r="BS30" s="441"/>
      <c r="BT30" s="441"/>
      <c r="BU30" s="442"/>
      <c r="BV30" s="440">
        <v>1964287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地域商社いいバイ桂川</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住宅新築資金等貸付事業特別会計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土地取得特別会計</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福岡県自治会館管理組合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飯塚地区消防組合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福岡県自治振興組合（一般会計）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福岡県自治振興組合（公文書館事業特別会計）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福岡県介護保険広域連合（普通会計）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福岡県介護保険広域連合（介護保険事業特別会計）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福岡県後期高齢者医療広域連合（一般会計）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lVDWCjo9jC1ZclCmkC00FJNdvjCjRWH9+QacPzF3LtJDqdC2u3OdMd2GeGys3QDEFZ6Ahlyek8AePLaD/RCukw==" saltValue="vyIEV1z66YdNhxAH4hgE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4" t="s">
        <v>530</v>
      </c>
      <c r="D34" s="1134"/>
      <c r="E34" s="1135"/>
      <c r="F34" s="32">
        <v>16.739999999999998</v>
      </c>
      <c r="G34" s="33">
        <v>16.55</v>
      </c>
      <c r="H34" s="33">
        <v>17.16</v>
      </c>
      <c r="I34" s="33">
        <v>17.440000000000001</v>
      </c>
      <c r="J34" s="34">
        <v>16.52</v>
      </c>
      <c r="K34" s="22"/>
      <c r="L34" s="22"/>
      <c r="M34" s="22"/>
      <c r="N34" s="22"/>
      <c r="O34" s="22"/>
      <c r="P34" s="22"/>
    </row>
    <row r="35" spans="1:16" ht="39" customHeight="1" x14ac:dyDescent="0.15">
      <c r="A35" s="22"/>
      <c r="B35" s="35"/>
      <c r="C35" s="1130" t="s">
        <v>531</v>
      </c>
      <c r="D35" s="1130"/>
      <c r="E35" s="1131"/>
      <c r="F35" s="36">
        <v>10.199999999999999</v>
      </c>
      <c r="G35" s="37">
        <v>10.34</v>
      </c>
      <c r="H35" s="37">
        <v>7.98</v>
      </c>
      <c r="I35" s="37">
        <v>10</v>
      </c>
      <c r="J35" s="38">
        <v>9.1300000000000008</v>
      </c>
      <c r="K35" s="22"/>
      <c r="L35" s="22"/>
      <c r="M35" s="22"/>
      <c r="N35" s="22"/>
      <c r="O35" s="22"/>
      <c r="P35" s="22"/>
    </row>
    <row r="36" spans="1:16" ht="39" customHeight="1" x14ac:dyDescent="0.15">
      <c r="A36" s="22"/>
      <c r="B36" s="35"/>
      <c r="C36" s="1130" t="s">
        <v>532</v>
      </c>
      <c r="D36" s="1130"/>
      <c r="E36" s="1131"/>
      <c r="F36" s="36">
        <v>1.74</v>
      </c>
      <c r="G36" s="37">
        <v>1.69</v>
      </c>
      <c r="H36" s="37">
        <v>1.97</v>
      </c>
      <c r="I36" s="37">
        <v>1.43</v>
      </c>
      <c r="J36" s="38">
        <v>2.36</v>
      </c>
      <c r="K36" s="22"/>
      <c r="L36" s="22"/>
      <c r="M36" s="22"/>
      <c r="N36" s="22"/>
      <c r="O36" s="22"/>
      <c r="P36" s="22"/>
    </row>
    <row r="37" spans="1:16" ht="39" customHeight="1" x14ac:dyDescent="0.15">
      <c r="A37" s="22"/>
      <c r="B37" s="35"/>
      <c r="C37" s="1130" t="s">
        <v>533</v>
      </c>
      <c r="D37" s="1130"/>
      <c r="E37" s="1131"/>
      <c r="F37" s="36">
        <v>0.04</v>
      </c>
      <c r="G37" s="37">
        <v>0.06</v>
      </c>
      <c r="H37" s="37">
        <v>7.0000000000000007E-2</v>
      </c>
      <c r="I37" s="37">
        <v>7.0000000000000007E-2</v>
      </c>
      <c r="J37" s="38">
        <v>0.11</v>
      </c>
      <c r="K37" s="22"/>
      <c r="L37" s="22"/>
      <c r="M37" s="22"/>
      <c r="N37" s="22"/>
      <c r="O37" s="22"/>
      <c r="P37" s="22"/>
    </row>
    <row r="38" spans="1:16" ht="39" customHeight="1" x14ac:dyDescent="0.15">
      <c r="A38" s="22"/>
      <c r="B38" s="35"/>
      <c r="C38" s="1130" t="s">
        <v>534</v>
      </c>
      <c r="D38" s="1130"/>
      <c r="E38" s="1131"/>
      <c r="F38" s="36">
        <v>0.02</v>
      </c>
      <c r="G38" s="37">
        <v>0.01</v>
      </c>
      <c r="H38" s="37">
        <v>0.18</v>
      </c>
      <c r="I38" s="37">
        <v>0.01</v>
      </c>
      <c r="J38" s="38">
        <v>0.03</v>
      </c>
      <c r="K38" s="22"/>
      <c r="L38" s="22"/>
      <c r="M38" s="22"/>
      <c r="N38" s="22"/>
      <c r="O38" s="22"/>
      <c r="P38" s="22"/>
    </row>
    <row r="39" spans="1:16" ht="39" customHeight="1" x14ac:dyDescent="0.15">
      <c r="A39" s="22"/>
      <c r="B39" s="35"/>
      <c r="C39" s="1130" t="s">
        <v>535</v>
      </c>
      <c r="D39" s="1130"/>
      <c r="E39" s="1131"/>
      <c r="F39" s="36">
        <v>0</v>
      </c>
      <c r="G39" s="37">
        <v>0</v>
      </c>
      <c r="H39" s="37">
        <v>0</v>
      </c>
      <c r="I39" s="37">
        <v>0</v>
      </c>
      <c r="J39" s="38">
        <v>0</v>
      </c>
      <c r="K39" s="22"/>
      <c r="L39" s="22"/>
      <c r="M39" s="22"/>
      <c r="N39" s="22"/>
      <c r="O39" s="22"/>
      <c r="P39" s="22"/>
    </row>
    <row r="40" spans="1:16" ht="39" customHeight="1" x14ac:dyDescent="0.15">
      <c r="A40" s="22"/>
      <c r="B40" s="35"/>
      <c r="C40" s="1130"/>
      <c r="D40" s="1130"/>
      <c r="E40" s="1131"/>
      <c r="F40" s="36"/>
      <c r="G40" s="37"/>
      <c r="H40" s="37"/>
      <c r="I40" s="37"/>
      <c r="J40" s="38"/>
      <c r="K40" s="22"/>
      <c r="L40" s="22"/>
      <c r="M40" s="22"/>
      <c r="N40" s="22"/>
      <c r="O40" s="22"/>
      <c r="P40" s="22"/>
    </row>
    <row r="41" spans="1:16" ht="39" customHeight="1" x14ac:dyDescent="0.15">
      <c r="A41" s="22"/>
      <c r="B41" s="35"/>
      <c r="C41" s="1130"/>
      <c r="D41" s="1130"/>
      <c r="E41" s="1131"/>
      <c r="F41" s="36"/>
      <c r="G41" s="37"/>
      <c r="H41" s="37"/>
      <c r="I41" s="37"/>
      <c r="J41" s="38"/>
      <c r="K41" s="22"/>
      <c r="L41" s="22"/>
      <c r="M41" s="22"/>
      <c r="N41" s="22"/>
      <c r="O41" s="22"/>
      <c r="P41" s="22"/>
    </row>
    <row r="42" spans="1:16" ht="39" customHeight="1" x14ac:dyDescent="0.15">
      <c r="A42" s="22"/>
      <c r="B42" s="39"/>
      <c r="C42" s="1130" t="s">
        <v>536</v>
      </c>
      <c r="D42" s="1130"/>
      <c r="E42" s="1131"/>
      <c r="F42" s="36" t="s">
        <v>485</v>
      </c>
      <c r="G42" s="37" t="s">
        <v>485</v>
      </c>
      <c r="H42" s="37" t="s">
        <v>485</v>
      </c>
      <c r="I42" s="37" t="s">
        <v>485</v>
      </c>
      <c r="J42" s="38" t="s">
        <v>485</v>
      </c>
      <c r="K42" s="22"/>
      <c r="L42" s="22"/>
      <c r="M42" s="22"/>
      <c r="N42" s="22"/>
      <c r="O42" s="22"/>
      <c r="P42" s="22"/>
    </row>
    <row r="43" spans="1:16" ht="39" customHeight="1" thickBot="1" x14ac:dyDescent="0.2">
      <c r="A43" s="22"/>
      <c r="B43" s="40"/>
      <c r="C43" s="1132" t="s">
        <v>537</v>
      </c>
      <c r="D43" s="1132"/>
      <c r="E43" s="1133"/>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SEHa5u/kgCejfY67ykkftAYfQB83tEHk0fihcpet4j+ePETNvMPsoVlSQQuqsOemAsiOeECg49gHrAxESPtNw==" saltValue="CUAB/5vbsy4r8JU+Yxox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H35" zoomScaleSheetLayoutView="55" workbookViewId="0">
      <selection activeCell="O61" sqref="O6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59" t="s">
        <v>9</v>
      </c>
      <c r="C45" s="1160"/>
      <c r="D45" s="56"/>
      <c r="E45" s="1165" t="s">
        <v>10</v>
      </c>
      <c r="F45" s="1165"/>
      <c r="G45" s="1165"/>
      <c r="H45" s="1165"/>
      <c r="I45" s="1165"/>
      <c r="J45" s="1166"/>
      <c r="K45" s="57">
        <v>406</v>
      </c>
      <c r="L45" s="58">
        <v>409</v>
      </c>
      <c r="M45" s="58">
        <v>436</v>
      </c>
      <c r="N45" s="58">
        <v>417</v>
      </c>
      <c r="O45" s="59">
        <v>408</v>
      </c>
      <c r="P45" s="46"/>
      <c r="Q45" s="46"/>
      <c r="R45" s="46"/>
      <c r="S45" s="46"/>
      <c r="T45" s="46"/>
      <c r="U45" s="46"/>
    </row>
    <row r="46" spans="1:21" ht="30.75" customHeight="1" x14ac:dyDescent="0.15">
      <c r="A46" s="46"/>
      <c r="B46" s="1161"/>
      <c r="C46" s="1162"/>
      <c r="D46" s="60"/>
      <c r="E46" s="1138" t="s">
        <v>11</v>
      </c>
      <c r="F46" s="1138"/>
      <c r="G46" s="1138"/>
      <c r="H46" s="1138"/>
      <c r="I46" s="1138"/>
      <c r="J46" s="1139"/>
      <c r="K46" s="61" t="s">
        <v>485</v>
      </c>
      <c r="L46" s="62" t="s">
        <v>485</v>
      </c>
      <c r="M46" s="62" t="s">
        <v>485</v>
      </c>
      <c r="N46" s="62" t="s">
        <v>485</v>
      </c>
      <c r="O46" s="63" t="s">
        <v>485</v>
      </c>
      <c r="P46" s="46"/>
      <c r="Q46" s="46"/>
      <c r="R46" s="46"/>
      <c r="S46" s="46"/>
      <c r="T46" s="46"/>
      <c r="U46" s="46"/>
    </row>
    <row r="47" spans="1:21" ht="30.75" customHeight="1" x14ac:dyDescent="0.15">
      <c r="A47" s="46"/>
      <c r="B47" s="1161"/>
      <c r="C47" s="1162"/>
      <c r="D47" s="60"/>
      <c r="E47" s="1138" t="s">
        <v>12</v>
      </c>
      <c r="F47" s="1138"/>
      <c r="G47" s="1138"/>
      <c r="H47" s="1138"/>
      <c r="I47" s="1138"/>
      <c r="J47" s="1139"/>
      <c r="K47" s="61" t="s">
        <v>485</v>
      </c>
      <c r="L47" s="62" t="s">
        <v>485</v>
      </c>
      <c r="M47" s="62" t="s">
        <v>485</v>
      </c>
      <c r="N47" s="62" t="s">
        <v>485</v>
      </c>
      <c r="O47" s="63" t="s">
        <v>485</v>
      </c>
      <c r="P47" s="46"/>
      <c r="Q47" s="46"/>
      <c r="R47" s="46"/>
      <c r="S47" s="46"/>
      <c r="T47" s="46"/>
      <c r="U47" s="46"/>
    </row>
    <row r="48" spans="1:21" ht="30.75" customHeight="1" x14ac:dyDescent="0.15">
      <c r="A48" s="46"/>
      <c r="B48" s="1161"/>
      <c r="C48" s="1162"/>
      <c r="D48" s="60"/>
      <c r="E48" s="1138" t="s">
        <v>13</v>
      </c>
      <c r="F48" s="1138"/>
      <c r="G48" s="1138"/>
      <c r="H48" s="1138"/>
      <c r="I48" s="1138"/>
      <c r="J48" s="1139"/>
      <c r="K48" s="61" t="s">
        <v>485</v>
      </c>
      <c r="L48" s="62" t="s">
        <v>485</v>
      </c>
      <c r="M48" s="62" t="s">
        <v>485</v>
      </c>
      <c r="N48" s="62" t="s">
        <v>485</v>
      </c>
      <c r="O48" s="63" t="s">
        <v>485</v>
      </c>
      <c r="P48" s="46"/>
      <c r="Q48" s="46"/>
      <c r="R48" s="46"/>
      <c r="S48" s="46"/>
      <c r="T48" s="46"/>
      <c r="U48" s="46"/>
    </row>
    <row r="49" spans="1:21" ht="30.75" customHeight="1" x14ac:dyDescent="0.15">
      <c r="A49" s="46"/>
      <c r="B49" s="1161"/>
      <c r="C49" s="1162"/>
      <c r="D49" s="60"/>
      <c r="E49" s="1138" t="s">
        <v>14</v>
      </c>
      <c r="F49" s="1138"/>
      <c r="G49" s="1138"/>
      <c r="H49" s="1138"/>
      <c r="I49" s="1138"/>
      <c r="J49" s="1139"/>
      <c r="K49" s="61" t="s">
        <v>485</v>
      </c>
      <c r="L49" s="62" t="s">
        <v>485</v>
      </c>
      <c r="M49" s="62" t="s">
        <v>485</v>
      </c>
      <c r="N49" s="62" t="s">
        <v>485</v>
      </c>
      <c r="O49" s="63">
        <v>2</v>
      </c>
      <c r="P49" s="46"/>
      <c r="Q49" s="46"/>
      <c r="R49" s="46"/>
      <c r="S49" s="46"/>
      <c r="T49" s="46"/>
      <c r="U49" s="46"/>
    </row>
    <row r="50" spans="1:21" ht="30.75" customHeight="1" x14ac:dyDescent="0.15">
      <c r="A50" s="46"/>
      <c r="B50" s="1161"/>
      <c r="C50" s="1162"/>
      <c r="D50" s="60"/>
      <c r="E50" s="1138" t="s">
        <v>15</v>
      </c>
      <c r="F50" s="1138"/>
      <c r="G50" s="1138"/>
      <c r="H50" s="1138"/>
      <c r="I50" s="1138"/>
      <c r="J50" s="1139"/>
      <c r="K50" s="61" t="s">
        <v>485</v>
      </c>
      <c r="L50" s="62" t="s">
        <v>485</v>
      </c>
      <c r="M50" s="62" t="s">
        <v>485</v>
      </c>
      <c r="N50" s="62" t="s">
        <v>485</v>
      </c>
      <c r="O50" s="63" t="s">
        <v>485</v>
      </c>
      <c r="P50" s="46"/>
      <c r="Q50" s="46"/>
      <c r="R50" s="46"/>
      <c r="S50" s="46"/>
      <c r="T50" s="46"/>
      <c r="U50" s="46"/>
    </row>
    <row r="51" spans="1:21" ht="30.75" customHeight="1" x14ac:dyDescent="0.15">
      <c r="A51" s="46"/>
      <c r="B51" s="1163"/>
      <c r="C51" s="1164"/>
      <c r="D51" s="64"/>
      <c r="E51" s="1138" t="s">
        <v>16</v>
      </c>
      <c r="F51" s="1138"/>
      <c r="G51" s="1138"/>
      <c r="H51" s="1138"/>
      <c r="I51" s="1138"/>
      <c r="J51" s="1139"/>
      <c r="K51" s="61">
        <v>1</v>
      </c>
      <c r="L51" s="62">
        <v>0</v>
      </c>
      <c r="M51" s="62">
        <v>0</v>
      </c>
      <c r="N51" s="62">
        <v>0</v>
      </c>
      <c r="O51" s="63">
        <v>0</v>
      </c>
      <c r="P51" s="46"/>
      <c r="Q51" s="46"/>
      <c r="R51" s="46"/>
      <c r="S51" s="46"/>
      <c r="T51" s="46"/>
      <c r="U51" s="46"/>
    </row>
    <row r="52" spans="1:21" ht="30.75" customHeight="1" x14ac:dyDescent="0.15">
      <c r="A52" s="46"/>
      <c r="B52" s="1136" t="s">
        <v>17</v>
      </c>
      <c r="C52" s="1137"/>
      <c r="D52" s="64"/>
      <c r="E52" s="1138" t="s">
        <v>18</v>
      </c>
      <c r="F52" s="1138"/>
      <c r="G52" s="1138"/>
      <c r="H52" s="1138"/>
      <c r="I52" s="1138"/>
      <c r="J52" s="1139"/>
      <c r="K52" s="61">
        <v>300</v>
      </c>
      <c r="L52" s="62">
        <v>303</v>
      </c>
      <c r="M52" s="62">
        <v>306</v>
      </c>
      <c r="N52" s="62">
        <v>289</v>
      </c>
      <c r="O52" s="63">
        <v>277</v>
      </c>
      <c r="P52" s="46"/>
      <c r="Q52" s="46"/>
      <c r="R52" s="46"/>
      <c r="S52" s="46"/>
      <c r="T52" s="46"/>
      <c r="U52" s="46"/>
    </row>
    <row r="53" spans="1:21" ht="30.75" customHeight="1" thickBot="1" x14ac:dyDescent="0.2">
      <c r="A53" s="46"/>
      <c r="B53" s="1140" t="s">
        <v>19</v>
      </c>
      <c r="C53" s="1141"/>
      <c r="D53" s="65"/>
      <c r="E53" s="1142" t="s">
        <v>20</v>
      </c>
      <c r="F53" s="1142"/>
      <c r="G53" s="1142"/>
      <c r="H53" s="1142"/>
      <c r="I53" s="1142"/>
      <c r="J53" s="1143"/>
      <c r="K53" s="66">
        <v>107</v>
      </c>
      <c r="L53" s="67">
        <v>106</v>
      </c>
      <c r="M53" s="67">
        <v>130</v>
      </c>
      <c r="N53" s="67">
        <v>128</v>
      </c>
      <c r="O53" s="68">
        <v>133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4" t="s">
        <v>24</v>
      </c>
      <c r="C58" s="1145"/>
      <c r="D58" s="1150" t="s">
        <v>25</v>
      </c>
      <c r="E58" s="1151"/>
      <c r="F58" s="1151"/>
      <c r="G58" s="1151"/>
      <c r="H58" s="1151"/>
      <c r="I58" s="1151"/>
      <c r="J58" s="1152"/>
      <c r="K58" s="81" t="s">
        <v>551</v>
      </c>
      <c r="L58" s="82" t="s">
        <v>551</v>
      </c>
      <c r="M58" s="82" t="s">
        <v>551</v>
      </c>
      <c r="N58" s="82" t="s">
        <v>551</v>
      </c>
      <c r="O58" s="83" t="s">
        <v>551</v>
      </c>
    </row>
    <row r="59" spans="1:21" ht="31.5" customHeight="1" x14ac:dyDescent="0.15">
      <c r="B59" s="1146"/>
      <c r="C59" s="1147"/>
      <c r="D59" s="1153" t="s">
        <v>26</v>
      </c>
      <c r="E59" s="1154"/>
      <c r="F59" s="1154"/>
      <c r="G59" s="1154"/>
      <c r="H59" s="1154"/>
      <c r="I59" s="1154"/>
      <c r="J59" s="1155"/>
      <c r="K59" s="84" t="s">
        <v>551</v>
      </c>
      <c r="L59" s="85" t="s">
        <v>551</v>
      </c>
      <c r="M59" s="85" t="s">
        <v>551</v>
      </c>
      <c r="N59" s="85" t="s">
        <v>551</v>
      </c>
      <c r="O59" s="86" t="s">
        <v>551</v>
      </c>
    </row>
    <row r="60" spans="1:21" ht="31.5" customHeight="1" thickBot="1" x14ac:dyDescent="0.2">
      <c r="B60" s="1148"/>
      <c r="C60" s="1149"/>
      <c r="D60" s="1156" t="s">
        <v>27</v>
      </c>
      <c r="E60" s="1157"/>
      <c r="F60" s="1157"/>
      <c r="G60" s="1157"/>
      <c r="H60" s="1157"/>
      <c r="I60" s="1157"/>
      <c r="J60" s="1158"/>
      <c r="K60" s="87" t="s">
        <v>551</v>
      </c>
      <c r="L60" s="88" t="s">
        <v>551</v>
      </c>
      <c r="M60" s="88" t="s">
        <v>551</v>
      </c>
      <c r="N60" s="88" t="s">
        <v>551</v>
      </c>
      <c r="O60" s="89" t="s">
        <v>551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J/T6VpNE/YQYmTVERCWiBqmsD6WZx+vplrPFB6bOth2tieeMzjgmOLWVYt6gcR0VS6lzP/MCisawVJiJ4AHzg==" saltValue="6r7KPwa5KEazQNgvGuM+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3"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79" t="s">
        <v>30</v>
      </c>
      <c r="C41" s="1180"/>
      <c r="D41" s="103"/>
      <c r="E41" s="1181" t="s">
        <v>31</v>
      </c>
      <c r="F41" s="1181"/>
      <c r="G41" s="1181"/>
      <c r="H41" s="1182"/>
      <c r="I41" s="330">
        <v>4960</v>
      </c>
      <c r="J41" s="331">
        <v>5114</v>
      </c>
      <c r="K41" s="331">
        <v>5182</v>
      </c>
      <c r="L41" s="331">
        <v>4914</v>
      </c>
      <c r="M41" s="332">
        <v>4697</v>
      </c>
    </row>
    <row r="42" spans="2:13" ht="27.75" customHeight="1" x14ac:dyDescent="0.15">
      <c r="B42" s="1169"/>
      <c r="C42" s="1170"/>
      <c r="D42" s="104"/>
      <c r="E42" s="1173" t="s">
        <v>32</v>
      </c>
      <c r="F42" s="1173"/>
      <c r="G42" s="1173"/>
      <c r="H42" s="1174"/>
      <c r="I42" s="333" t="s">
        <v>485</v>
      </c>
      <c r="J42" s="334" t="s">
        <v>485</v>
      </c>
      <c r="K42" s="334" t="s">
        <v>485</v>
      </c>
      <c r="L42" s="334" t="s">
        <v>485</v>
      </c>
      <c r="M42" s="335" t="s">
        <v>485</v>
      </c>
    </row>
    <row r="43" spans="2:13" ht="27.75" customHeight="1" x14ac:dyDescent="0.15">
      <c r="B43" s="1169"/>
      <c r="C43" s="1170"/>
      <c r="D43" s="104"/>
      <c r="E43" s="1173" t="s">
        <v>33</v>
      </c>
      <c r="F43" s="1173"/>
      <c r="G43" s="1173"/>
      <c r="H43" s="1174"/>
      <c r="I43" s="333" t="s">
        <v>485</v>
      </c>
      <c r="J43" s="334" t="s">
        <v>485</v>
      </c>
      <c r="K43" s="334" t="s">
        <v>485</v>
      </c>
      <c r="L43" s="334" t="s">
        <v>485</v>
      </c>
      <c r="M43" s="335" t="s">
        <v>485</v>
      </c>
    </row>
    <row r="44" spans="2:13" ht="27.75" customHeight="1" x14ac:dyDescent="0.15">
      <c r="B44" s="1169"/>
      <c r="C44" s="1170"/>
      <c r="D44" s="104"/>
      <c r="E44" s="1173" t="s">
        <v>34</v>
      </c>
      <c r="F44" s="1173"/>
      <c r="G44" s="1173"/>
      <c r="H44" s="1174"/>
      <c r="I44" s="333" t="s">
        <v>485</v>
      </c>
      <c r="J44" s="334" t="s">
        <v>485</v>
      </c>
      <c r="K44" s="334">
        <v>10</v>
      </c>
      <c r="L44" s="334">
        <v>10</v>
      </c>
      <c r="M44" s="335">
        <v>12</v>
      </c>
    </row>
    <row r="45" spans="2:13" ht="27.75" customHeight="1" x14ac:dyDescent="0.15">
      <c r="B45" s="1169"/>
      <c r="C45" s="1170"/>
      <c r="D45" s="104"/>
      <c r="E45" s="1173" t="s">
        <v>35</v>
      </c>
      <c r="F45" s="1173"/>
      <c r="G45" s="1173"/>
      <c r="H45" s="1174"/>
      <c r="I45" s="333">
        <v>1002</v>
      </c>
      <c r="J45" s="334">
        <v>999</v>
      </c>
      <c r="K45" s="334">
        <v>992</v>
      </c>
      <c r="L45" s="334">
        <v>996</v>
      </c>
      <c r="M45" s="335">
        <v>1002</v>
      </c>
    </row>
    <row r="46" spans="2:13" ht="27.75" customHeight="1" x14ac:dyDescent="0.15">
      <c r="B46" s="1169"/>
      <c r="C46" s="1170"/>
      <c r="D46" s="105"/>
      <c r="E46" s="1173" t="s">
        <v>36</v>
      </c>
      <c r="F46" s="1173"/>
      <c r="G46" s="1173"/>
      <c r="H46" s="1174"/>
      <c r="I46" s="333" t="s">
        <v>485</v>
      </c>
      <c r="J46" s="334" t="s">
        <v>485</v>
      </c>
      <c r="K46" s="334" t="s">
        <v>485</v>
      </c>
      <c r="L46" s="334" t="s">
        <v>485</v>
      </c>
      <c r="M46" s="335" t="s">
        <v>485</v>
      </c>
    </row>
    <row r="47" spans="2:13" ht="27.75" customHeight="1" x14ac:dyDescent="0.15">
      <c r="B47" s="1169"/>
      <c r="C47" s="1170"/>
      <c r="D47" s="106"/>
      <c r="E47" s="1183" t="s">
        <v>37</v>
      </c>
      <c r="F47" s="1184"/>
      <c r="G47" s="1184"/>
      <c r="H47" s="1185"/>
      <c r="I47" s="333" t="s">
        <v>485</v>
      </c>
      <c r="J47" s="334" t="s">
        <v>485</v>
      </c>
      <c r="K47" s="334" t="s">
        <v>485</v>
      </c>
      <c r="L47" s="334" t="s">
        <v>485</v>
      </c>
      <c r="M47" s="335" t="s">
        <v>485</v>
      </c>
    </row>
    <row r="48" spans="2:13" ht="27.75" customHeight="1" x14ac:dyDescent="0.15">
      <c r="B48" s="1169"/>
      <c r="C48" s="1170"/>
      <c r="D48" s="104"/>
      <c r="E48" s="1173" t="s">
        <v>38</v>
      </c>
      <c r="F48" s="1173"/>
      <c r="G48" s="1173"/>
      <c r="H48" s="1174"/>
      <c r="I48" s="333" t="s">
        <v>485</v>
      </c>
      <c r="J48" s="334" t="s">
        <v>485</v>
      </c>
      <c r="K48" s="334" t="s">
        <v>485</v>
      </c>
      <c r="L48" s="334" t="s">
        <v>485</v>
      </c>
      <c r="M48" s="335" t="s">
        <v>485</v>
      </c>
    </row>
    <row r="49" spans="2:13" ht="27.75" customHeight="1" x14ac:dyDescent="0.15">
      <c r="B49" s="1171"/>
      <c r="C49" s="1172"/>
      <c r="D49" s="104"/>
      <c r="E49" s="1173" t="s">
        <v>39</v>
      </c>
      <c r="F49" s="1173"/>
      <c r="G49" s="1173"/>
      <c r="H49" s="1174"/>
      <c r="I49" s="333" t="s">
        <v>485</v>
      </c>
      <c r="J49" s="334" t="s">
        <v>485</v>
      </c>
      <c r="K49" s="334" t="s">
        <v>485</v>
      </c>
      <c r="L49" s="334" t="s">
        <v>485</v>
      </c>
      <c r="M49" s="335" t="s">
        <v>485</v>
      </c>
    </row>
    <row r="50" spans="2:13" ht="27.75" customHeight="1" x14ac:dyDescent="0.15">
      <c r="B50" s="1167" t="s">
        <v>40</v>
      </c>
      <c r="C50" s="1168"/>
      <c r="D50" s="107"/>
      <c r="E50" s="1173" t="s">
        <v>41</v>
      </c>
      <c r="F50" s="1173"/>
      <c r="G50" s="1173"/>
      <c r="H50" s="1174"/>
      <c r="I50" s="333">
        <v>2651</v>
      </c>
      <c r="J50" s="334">
        <v>3098</v>
      </c>
      <c r="K50" s="334">
        <v>3407</v>
      </c>
      <c r="L50" s="334">
        <v>3568</v>
      </c>
      <c r="M50" s="335">
        <v>3582</v>
      </c>
    </row>
    <row r="51" spans="2:13" ht="27.75" customHeight="1" x14ac:dyDescent="0.15">
      <c r="B51" s="1169"/>
      <c r="C51" s="1170"/>
      <c r="D51" s="104"/>
      <c r="E51" s="1173" t="s">
        <v>42</v>
      </c>
      <c r="F51" s="1173"/>
      <c r="G51" s="1173"/>
      <c r="H51" s="1174"/>
      <c r="I51" s="333" t="s">
        <v>485</v>
      </c>
      <c r="J51" s="334" t="s">
        <v>485</v>
      </c>
      <c r="K51" s="334" t="s">
        <v>485</v>
      </c>
      <c r="L51" s="334" t="s">
        <v>485</v>
      </c>
      <c r="M51" s="335" t="s">
        <v>485</v>
      </c>
    </row>
    <row r="52" spans="2:13" ht="27.75" customHeight="1" x14ac:dyDescent="0.15">
      <c r="B52" s="1171"/>
      <c r="C52" s="1172"/>
      <c r="D52" s="104"/>
      <c r="E52" s="1173" t="s">
        <v>43</v>
      </c>
      <c r="F52" s="1173"/>
      <c r="G52" s="1173"/>
      <c r="H52" s="1174"/>
      <c r="I52" s="333">
        <v>3101</v>
      </c>
      <c r="J52" s="334">
        <v>2959</v>
      </c>
      <c r="K52" s="334">
        <v>2754</v>
      </c>
      <c r="L52" s="334">
        <v>2550</v>
      </c>
      <c r="M52" s="335">
        <v>2332</v>
      </c>
    </row>
    <row r="53" spans="2:13" ht="27.75" customHeight="1" thickBot="1" x14ac:dyDescent="0.2">
      <c r="B53" s="1175" t="s">
        <v>19</v>
      </c>
      <c r="C53" s="1176"/>
      <c r="D53" s="108"/>
      <c r="E53" s="1177" t="s">
        <v>44</v>
      </c>
      <c r="F53" s="1177"/>
      <c r="G53" s="1177"/>
      <c r="H53" s="1178"/>
      <c r="I53" s="336">
        <v>211</v>
      </c>
      <c r="J53" s="337">
        <v>56</v>
      </c>
      <c r="K53" s="337">
        <v>23</v>
      </c>
      <c r="L53" s="337">
        <v>-197</v>
      </c>
      <c r="M53" s="338">
        <v>-202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kI4iHDPMnbHtSy7yKoGkAVlDh8rkaQUPnkuve/Xa8Ashn/W9UFxXr894hf4Hz/u2St8YS197CsXyCKccAyefkg==" saltValue="5GzWi40hlmskC/1Tg2UU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4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4" t="s">
        <v>46</v>
      </c>
      <c r="D55" s="1194"/>
      <c r="E55" s="1195"/>
      <c r="F55" s="339">
        <v>791</v>
      </c>
      <c r="G55" s="339">
        <v>791</v>
      </c>
      <c r="H55" s="340">
        <v>823</v>
      </c>
    </row>
    <row r="56" spans="2:8" ht="52.5" customHeight="1" x14ac:dyDescent="0.15">
      <c r="B56" s="120"/>
      <c r="C56" s="1196" t="s">
        <v>47</v>
      </c>
      <c r="D56" s="1196"/>
      <c r="E56" s="1197"/>
      <c r="F56" s="341">
        <v>557</v>
      </c>
      <c r="G56" s="341">
        <v>603</v>
      </c>
      <c r="H56" s="342">
        <v>604</v>
      </c>
    </row>
    <row r="57" spans="2:8" ht="53.25" customHeight="1" x14ac:dyDescent="0.15">
      <c r="B57" s="120"/>
      <c r="C57" s="1198" t="s">
        <v>48</v>
      </c>
      <c r="D57" s="1198"/>
      <c r="E57" s="1199"/>
      <c r="F57" s="343">
        <v>1849</v>
      </c>
      <c r="G57" s="343">
        <v>1964</v>
      </c>
      <c r="H57" s="344">
        <v>1947</v>
      </c>
    </row>
    <row r="58" spans="2:8" ht="45.75" customHeight="1" x14ac:dyDescent="0.15">
      <c r="B58" s="121"/>
      <c r="C58" s="1186" t="s">
        <v>546</v>
      </c>
      <c r="D58" s="1187"/>
      <c r="E58" s="1188"/>
      <c r="F58" s="345">
        <v>1096</v>
      </c>
      <c r="G58" s="345">
        <v>1096</v>
      </c>
      <c r="H58" s="346">
        <v>1093</v>
      </c>
    </row>
    <row r="59" spans="2:8" ht="45.75" customHeight="1" x14ac:dyDescent="0.15">
      <c r="B59" s="121"/>
      <c r="C59" s="1186" t="s">
        <v>547</v>
      </c>
      <c r="D59" s="1187"/>
      <c r="E59" s="1188"/>
      <c r="F59" s="345">
        <v>345</v>
      </c>
      <c r="G59" s="345">
        <v>450</v>
      </c>
      <c r="H59" s="346">
        <v>486</v>
      </c>
    </row>
    <row r="60" spans="2:8" ht="45.75" customHeight="1" x14ac:dyDescent="0.15">
      <c r="B60" s="121"/>
      <c r="C60" s="1186" t="s">
        <v>548</v>
      </c>
      <c r="D60" s="1187"/>
      <c r="E60" s="1188"/>
      <c r="F60" s="345">
        <v>344</v>
      </c>
      <c r="G60" s="345">
        <v>352</v>
      </c>
      <c r="H60" s="346">
        <v>297</v>
      </c>
    </row>
    <row r="61" spans="2:8" ht="45.75" customHeight="1" x14ac:dyDescent="0.15">
      <c r="B61" s="121"/>
      <c r="C61" s="1186" t="s">
        <v>549</v>
      </c>
      <c r="D61" s="1187"/>
      <c r="E61" s="1188"/>
      <c r="F61" s="345">
        <v>22</v>
      </c>
      <c r="G61" s="345">
        <v>24</v>
      </c>
      <c r="H61" s="346">
        <v>26</v>
      </c>
    </row>
    <row r="62" spans="2:8" ht="45.75" customHeight="1" thickBot="1" x14ac:dyDescent="0.2">
      <c r="B62" s="122"/>
      <c r="C62" s="1189" t="s">
        <v>550</v>
      </c>
      <c r="D62" s="1190"/>
      <c r="E62" s="1191"/>
      <c r="F62" s="347">
        <v>18</v>
      </c>
      <c r="G62" s="347">
        <v>18</v>
      </c>
      <c r="H62" s="348">
        <v>18</v>
      </c>
    </row>
    <row r="63" spans="2:8" ht="52.5" customHeight="1" thickBot="1" x14ac:dyDescent="0.2">
      <c r="B63" s="123"/>
      <c r="C63" s="1192" t="s">
        <v>49</v>
      </c>
      <c r="D63" s="1192"/>
      <c r="E63" s="1193"/>
      <c r="F63" s="349">
        <v>3197</v>
      </c>
      <c r="G63" s="349">
        <v>3359</v>
      </c>
      <c r="H63" s="350">
        <v>3374</v>
      </c>
    </row>
    <row r="64" spans="2:8" x14ac:dyDescent="0.15"/>
  </sheetData>
  <sheetProtection algorithmName="SHA-512" hashValue="T5/8Px1ndAVOm7N7o6EEP0SwadNAM6xAxQSguU7DsIkKjh2pnSrgxy7N4/9e9Sp/jZqXCYkeG/4dhGfbsqC9eQ==" saltValue="F2fmmXouTjtIxucFyVoE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109717</v>
      </c>
      <c r="E3" s="142"/>
      <c r="F3" s="143">
        <v>117234</v>
      </c>
      <c r="G3" s="144"/>
      <c r="H3" s="145"/>
    </row>
    <row r="4" spans="1:8" x14ac:dyDescent="0.15">
      <c r="A4" s="146"/>
      <c r="B4" s="147"/>
      <c r="C4" s="148"/>
      <c r="D4" s="149">
        <v>29509</v>
      </c>
      <c r="E4" s="150"/>
      <c r="F4" s="151">
        <v>59796</v>
      </c>
      <c r="G4" s="152"/>
      <c r="H4" s="153"/>
    </row>
    <row r="5" spans="1:8" x14ac:dyDescent="0.15">
      <c r="A5" s="134" t="s">
        <v>518</v>
      </c>
      <c r="B5" s="139"/>
      <c r="C5" s="140"/>
      <c r="D5" s="141">
        <v>65068</v>
      </c>
      <c r="E5" s="142"/>
      <c r="F5" s="143">
        <v>97758</v>
      </c>
      <c r="G5" s="144"/>
      <c r="H5" s="145"/>
    </row>
    <row r="6" spans="1:8" x14ac:dyDescent="0.15">
      <c r="A6" s="146"/>
      <c r="B6" s="147"/>
      <c r="C6" s="148"/>
      <c r="D6" s="149">
        <v>22985</v>
      </c>
      <c r="E6" s="150"/>
      <c r="F6" s="151">
        <v>45946</v>
      </c>
      <c r="G6" s="152"/>
      <c r="H6" s="153"/>
    </row>
    <row r="7" spans="1:8" x14ac:dyDescent="0.15">
      <c r="A7" s="134" t="s">
        <v>519</v>
      </c>
      <c r="B7" s="139"/>
      <c r="C7" s="140"/>
      <c r="D7" s="141">
        <v>69271</v>
      </c>
      <c r="E7" s="142"/>
      <c r="F7" s="143">
        <v>91338</v>
      </c>
      <c r="G7" s="144"/>
      <c r="H7" s="145"/>
    </row>
    <row r="8" spans="1:8" x14ac:dyDescent="0.15">
      <c r="A8" s="146"/>
      <c r="B8" s="147"/>
      <c r="C8" s="148"/>
      <c r="D8" s="149">
        <v>17151</v>
      </c>
      <c r="E8" s="150"/>
      <c r="F8" s="151">
        <v>43989</v>
      </c>
      <c r="G8" s="152"/>
      <c r="H8" s="153"/>
    </row>
    <row r="9" spans="1:8" x14ac:dyDescent="0.15">
      <c r="A9" s="134" t="s">
        <v>520</v>
      </c>
      <c r="B9" s="139"/>
      <c r="C9" s="140"/>
      <c r="D9" s="141">
        <v>32477</v>
      </c>
      <c r="E9" s="142"/>
      <c r="F9" s="143">
        <v>103975</v>
      </c>
      <c r="G9" s="144"/>
      <c r="H9" s="145"/>
    </row>
    <row r="10" spans="1:8" x14ac:dyDescent="0.15">
      <c r="A10" s="146"/>
      <c r="B10" s="147"/>
      <c r="C10" s="148"/>
      <c r="D10" s="149">
        <v>16001</v>
      </c>
      <c r="E10" s="150"/>
      <c r="F10" s="151">
        <v>52698</v>
      </c>
      <c r="G10" s="152"/>
      <c r="H10" s="153"/>
    </row>
    <row r="11" spans="1:8" x14ac:dyDescent="0.15">
      <c r="A11" s="134" t="s">
        <v>521</v>
      </c>
      <c r="B11" s="139"/>
      <c r="C11" s="140"/>
      <c r="D11" s="141">
        <v>56430</v>
      </c>
      <c r="E11" s="142"/>
      <c r="F11" s="143">
        <v>112678</v>
      </c>
      <c r="G11" s="144"/>
      <c r="H11" s="145"/>
    </row>
    <row r="12" spans="1:8" x14ac:dyDescent="0.15">
      <c r="A12" s="146"/>
      <c r="B12" s="147"/>
      <c r="C12" s="154"/>
      <c r="D12" s="149">
        <v>22793</v>
      </c>
      <c r="E12" s="150"/>
      <c r="F12" s="151">
        <v>55165</v>
      </c>
      <c r="G12" s="152"/>
      <c r="H12" s="153"/>
    </row>
    <row r="13" spans="1:8" x14ac:dyDescent="0.15">
      <c r="A13" s="134"/>
      <c r="B13" s="139"/>
      <c r="C13" s="140"/>
      <c r="D13" s="141">
        <v>66593</v>
      </c>
      <c r="E13" s="142"/>
      <c r="F13" s="143">
        <v>104597</v>
      </c>
      <c r="G13" s="155"/>
      <c r="H13" s="145"/>
    </row>
    <row r="14" spans="1:8" x14ac:dyDescent="0.15">
      <c r="A14" s="146"/>
      <c r="B14" s="147"/>
      <c r="C14" s="148"/>
      <c r="D14" s="149">
        <v>21688</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10.23</v>
      </c>
      <c r="C19" s="156">
        <f>ROUND(VALUE(SUBSTITUTE(実質収支比率等に係る経年分析!G$48,"▲","-")),2)</f>
        <v>10.36</v>
      </c>
      <c r="D19" s="156">
        <f>ROUND(VALUE(SUBSTITUTE(実質収支比率等に係る経年分析!H$48,"▲","-")),2)</f>
        <v>8.18</v>
      </c>
      <c r="E19" s="156">
        <f>ROUND(VALUE(SUBSTITUTE(実質収支比率等に係る経年分析!I$48,"▲","-")),2)</f>
        <v>10.02</v>
      </c>
      <c r="F19" s="156">
        <f>ROUND(VALUE(SUBSTITUTE(実質収支比率等に係る経年分析!J$48,"▲","-")),2)</f>
        <v>9.17</v>
      </c>
    </row>
    <row r="20" spans="1:11" x14ac:dyDescent="0.15">
      <c r="A20" s="156" t="s">
        <v>53</v>
      </c>
      <c r="B20" s="156">
        <f>ROUND(VALUE(SUBSTITUTE(実質収支比率等に係る経年分析!F$47,"▲","-")),2)</f>
        <v>21.54</v>
      </c>
      <c r="C20" s="156">
        <f>ROUND(VALUE(SUBSTITUTE(実質収支比率等に係る経年分析!G$47,"▲","-")),2)</f>
        <v>20.07</v>
      </c>
      <c r="D20" s="156">
        <f>ROUND(VALUE(SUBSTITUTE(実質収支比率等に係る経年分析!H$47,"▲","-")),2)</f>
        <v>22.15</v>
      </c>
      <c r="E20" s="156">
        <f>ROUND(VALUE(SUBSTITUTE(実質収支比率等に係る経年分析!I$47,"▲","-")),2)</f>
        <v>21.92</v>
      </c>
      <c r="F20" s="156">
        <f>ROUND(VALUE(SUBSTITUTE(実質収支比率等に係る経年分析!J$47,"▲","-")),2)</f>
        <v>22.16</v>
      </c>
    </row>
    <row r="21" spans="1:11" x14ac:dyDescent="0.15">
      <c r="A21" s="156" t="s">
        <v>54</v>
      </c>
      <c r="B21" s="156">
        <f>IF(ISNUMBER(VALUE(SUBSTITUTE(実質収支比率等に係る経年分析!F$49,"▲","-"))),ROUND(VALUE(SUBSTITUTE(実質収支比率等に係る経年分析!F$49,"▲","-")),2),NA())</f>
        <v>4.55</v>
      </c>
      <c r="C21" s="156">
        <f>IF(ISNUMBER(VALUE(SUBSTITUTE(実質収支比率等に係る経年分析!G$49,"▲","-"))),ROUND(VALUE(SUBSTITUTE(実質収支比率等に係る経年分析!G$49,"▲","-")),2),NA())</f>
        <v>0.87</v>
      </c>
      <c r="D21" s="156">
        <f>IF(ISNUMBER(VALUE(SUBSTITUTE(実質収支比率等に係る経年分析!H$49,"▲","-"))),ROUND(VALUE(SUBSTITUTE(実質収支比率等に係る経年分析!H$49,"▲","-")),2),NA())</f>
        <v>-1.0900000000000001</v>
      </c>
      <c r="E21" s="156">
        <f>IF(ISNUMBER(VALUE(SUBSTITUTE(実質収支比率等に係る経年分析!I$49,"▲","-"))),ROUND(VALUE(SUBSTITUTE(実質収支比率等に係る経年分析!I$49,"▲","-")),2),NA())</f>
        <v>1.96</v>
      </c>
      <c r="F21" s="156">
        <f>IF(ISNUMBER(VALUE(SUBSTITUTE(実質収支比率等に係る経年分析!J$49,"▲","-"))),ROUND(VALUE(SUBSTITUTE(実質収支比率等に係る経年分析!J$49,"▲","-")),2),NA())</f>
        <v>0.27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土地取得特別会計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住宅新築資金等貸付事業特別会計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7.0000000000000007E-2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0.11</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10.199999999999999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9.1300000000000008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16.739999999999998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16.55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17.16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17.440000000000001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16.52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300</v>
      </c>
      <c r="E42" s="158"/>
      <c r="F42" s="158"/>
      <c r="G42" s="158">
        <f>'実質公債費比率（分子）の構造'!L$52</f>
        <v>303</v>
      </c>
      <c r="H42" s="158"/>
      <c r="I42" s="158"/>
      <c r="J42" s="158">
        <f>'実質公債費比率（分子）の構造'!M$52</f>
        <v>306</v>
      </c>
      <c r="K42" s="158"/>
      <c r="L42" s="158"/>
      <c r="M42" s="158">
        <f>'実質公債費比率（分子）の構造'!N$52</f>
        <v>289</v>
      </c>
      <c r="N42" s="158"/>
      <c r="O42" s="158"/>
      <c r="P42" s="158">
        <f>'実質公債費比率（分子）の構造'!O$52</f>
        <v>277</v>
      </c>
    </row>
    <row r="43" spans="1:16" x14ac:dyDescent="0.15">
      <c r="A43" s="158" t="s">
        <v>16</v>
      </c>
      <c r="B43" s="158">
        <f>'実質公債費比率（分子）の構造'!K$51</f>
        <v>1</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f>'実質公債費比率（分子）の構造'!O$49</f>
        <v>2</v>
      </c>
      <c r="O45" s="158"/>
      <c r="P45" s="158"/>
    </row>
    <row r="46" spans="1:16" x14ac:dyDescent="0.15">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406</v>
      </c>
      <c r="C49" s="158"/>
      <c r="D49" s="158"/>
      <c r="E49" s="158">
        <f>'実質公債費比率（分子）の構造'!L$45</f>
        <v>409</v>
      </c>
      <c r="F49" s="158"/>
      <c r="G49" s="158"/>
      <c r="H49" s="158">
        <f>'実質公債費比率（分子）の構造'!M$45</f>
        <v>436</v>
      </c>
      <c r="I49" s="158"/>
      <c r="J49" s="158"/>
      <c r="K49" s="158">
        <f>'実質公債費比率（分子）の構造'!N$45</f>
        <v>417</v>
      </c>
      <c r="L49" s="158"/>
      <c r="M49" s="158"/>
      <c r="N49" s="158">
        <f>'実質公債費比率（分子）の構造'!O$45</f>
        <v>408</v>
      </c>
      <c r="O49" s="158"/>
      <c r="P49" s="158"/>
    </row>
    <row r="50" spans="1:16" x14ac:dyDescent="0.15">
      <c r="A50" s="158" t="s">
        <v>67</v>
      </c>
      <c r="B50" s="158" t="e">
        <f>NA()</f>
        <v>#N/A</v>
      </c>
      <c r="C50" s="158">
        <f>IF(ISNUMBER('実質公債費比率（分子）の構造'!K$53),'実質公債費比率（分子）の構造'!K$53,NA())</f>
        <v>107</v>
      </c>
      <c r="D50" s="158" t="e">
        <f>NA()</f>
        <v>#N/A</v>
      </c>
      <c r="E50" s="158" t="e">
        <f>NA()</f>
        <v>#N/A</v>
      </c>
      <c r="F50" s="158">
        <f>IF(ISNUMBER('実質公債費比率（分子）の構造'!L$53),'実質公債費比率（分子）の構造'!L$53,NA())</f>
        <v>106</v>
      </c>
      <c r="G50" s="158" t="e">
        <f>NA()</f>
        <v>#N/A</v>
      </c>
      <c r="H50" s="158" t="e">
        <f>NA()</f>
        <v>#N/A</v>
      </c>
      <c r="I50" s="158">
        <f>IF(ISNUMBER('実質公債費比率（分子）の構造'!M$53),'実質公債費比率（分子）の構造'!M$53,NA())</f>
        <v>130</v>
      </c>
      <c r="J50" s="158" t="e">
        <f>NA()</f>
        <v>#N/A</v>
      </c>
      <c r="K50" s="158" t="e">
        <f>NA()</f>
        <v>#N/A</v>
      </c>
      <c r="L50" s="158">
        <f>IF(ISNUMBER('実質公債費比率（分子）の構造'!N$53),'実質公債費比率（分子）の構造'!N$53,NA())</f>
        <v>128</v>
      </c>
      <c r="M50" s="158" t="e">
        <f>NA()</f>
        <v>#N/A</v>
      </c>
      <c r="N50" s="158" t="e">
        <f>NA()</f>
        <v>#N/A</v>
      </c>
      <c r="O50" s="158">
        <f>IF(ISNUMBER('実質公債費比率（分子）の構造'!O$53),'実質公債費比率（分子）の構造'!O$53,NA())</f>
        <v>133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3101</v>
      </c>
      <c r="E56" s="157"/>
      <c r="F56" s="157"/>
      <c r="G56" s="157">
        <f>'将来負担比率（分子）の構造'!J$52</f>
        <v>2959</v>
      </c>
      <c r="H56" s="157"/>
      <c r="I56" s="157"/>
      <c r="J56" s="157">
        <f>'将来負担比率（分子）の構造'!K$52</f>
        <v>2754</v>
      </c>
      <c r="K56" s="157"/>
      <c r="L56" s="157"/>
      <c r="M56" s="157">
        <f>'将来負担比率（分子）の構造'!L$52</f>
        <v>2550</v>
      </c>
      <c r="N56" s="157"/>
      <c r="O56" s="157"/>
      <c r="P56" s="157">
        <f>'将来負担比率（分子）の構造'!M$52</f>
        <v>2332</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2651</v>
      </c>
      <c r="E58" s="157"/>
      <c r="F58" s="157"/>
      <c r="G58" s="157">
        <f>'将来負担比率（分子）の構造'!J$50</f>
        <v>3098</v>
      </c>
      <c r="H58" s="157"/>
      <c r="I58" s="157"/>
      <c r="J58" s="157">
        <f>'将来負担比率（分子）の構造'!K$50</f>
        <v>3407</v>
      </c>
      <c r="K58" s="157"/>
      <c r="L58" s="157"/>
      <c r="M58" s="157">
        <f>'将来負担比率（分子）の構造'!L$50</f>
        <v>3568</v>
      </c>
      <c r="N58" s="157"/>
      <c r="O58" s="157"/>
      <c r="P58" s="157">
        <f>'将来負担比率（分子）の構造'!M$50</f>
        <v>3582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1002</v>
      </c>
      <c r="C62" s="157"/>
      <c r="D62" s="157"/>
      <c r="E62" s="157">
        <f>'将来負担比率（分子）の構造'!J$45</f>
        <v>999</v>
      </c>
      <c r="F62" s="157"/>
      <c r="G62" s="157"/>
      <c r="H62" s="157">
        <f>'将来負担比率（分子）の構造'!K$45</f>
        <v>992</v>
      </c>
      <c r="I62" s="157"/>
      <c r="J62" s="157"/>
      <c r="K62" s="157">
        <f>'将来負担比率（分子）の構造'!L$45</f>
        <v>996</v>
      </c>
      <c r="L62" s="157"/>
      <c r="M62" s="157"/>
      <c r="N62" s="157">
        <f>'将来負担比率（分子）の構造'!M$45</f>
        <v>1002</v>
      </c>
      <c r="O62" s="157"/>
      <c r="P62" s="157"/>
    </row>
    <row r="63" spans="1:16" x14ac:dyDescent="0.15">
      <c r="A63" s="157" t="s">
        <v>34</v>
      </c>
      <c r="B63" s="157" t="str">
        <f>'将来負担比率（分子）の構造'!I$44</f>
        <v>-</v>
      </c>
      <c r="C63" s="157"/>
      <c r="D63" s="157"/>
      <c r="E63" s="157" t="str">
        <f>'将来負担比率（分子）の構造'!J$44</f>
        <v>-</v>
      </c>
      <c r="F63" s="157"/>
      <c r="G63" s="157"/>
      <c r="H63" s="157">
        <f>'将来負担比率（分子）の構造'!K$44</f>
        <v>10</v>
      </c>
      <c r="I63" s="157"/>
      <c r="J63" s="157"/>
      <c r="K63" s="157">
        <f>'将来負担比率（分子）の構造'!L$44</f>
        <v>10</v>
      </c>
      <c r="L63" s="157"/>
      <c r="M63" s="157"/>
      <c r="N63" s="157">
        <f>'将来負担比率（分子）の構造'!M$44</f>
        <v>12</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4960</v>
      </c>
      <c r="C66" s="157"/>
      <c r="D66" s="157"/>
      <c r="E66" s="157">
        <f>'将来負担比率（分子）の構造'!J$41</f>
        <v>5114</v>
      </c>
      <c r="F66" s="157"/>
      <c r="G66" s="157"/>
      <c r="H66" s="157">
        <f>'将来負担比率（分子）の構造'!K$41</f>
        <v>5182</v>
      </c>
      <c r="I66" s="157"/>
      <c r="J66" s="157"/>
      <c r="K66" s="157">
        <f>'将来負担比率（分子）の構造'!L$41</f>
        <v>4914</v>
      </c>
      <c r="L66" s="157"/>
      <c r="M66" s="157"/>
      <c r="N66" s="157">
        <f>'将来負担比率（分子）の構造'!M$41</f>
        <v>4697</v>
      </c>
      <c r="O66" s="157"/>
      <c r="P66" s="157"/>
    </row>
    <row r="67" spans="1:16" x14ac:dyDescent="0.15">
      <c r="A67" s="157" t="s">
        <v>71</v>
      </c>
      <c r="B67" s="157" t="e">
        <f>NA()</f>
        <v>#N/A</v>
      </c>
      <c r="C67" s="157">
        <f>IF(ISNUMBER('将来負担比率（分子）の構造'!I$53), IF('将来負担比率（分子）の構造'!I$53 &lt; 0, 0, '将来負担比率（分子）の構造'!I$53), NA())</f>
        <v>211</v>
      </c>
      <c r="D67" s="157" t="e">
        <f>NA()</f>
        <v>#N/A</v>
      </c>
      <c r="E67" s="157" t="e">
        <f>NA()</f>
        <v>#N/A</v>
      </c>
      <c r="F67" s="157">
        <f>IF(ISNUMBER('将来負担比率（分子）の構造'!J$53), IF('将来負担比率（分子）の構造'!J$53 &lt; 0, 0, '将来負担比率（分子）の構造'!J$53), NA())</f>
        <v>56</v>
      </c>
      <c r="G67" s="157" t="e">
        <f>NA()</f>
        <v>#N/A</v>
      </c>
      <c r="H67" s="157" t="e">
        <f>NA()</f>
        <v>#N/A</v>
      </c>
      <c r="I67" s="157">
        <f>IF(ISNUMBER('将来負担比率（分子）の構造'!K$53), IF('将来負担比率（分子）の構造'!K$53 &lt; 0, 0, '将来負担比率（分子）の構造'!K$53), NA())</f>
        <v>23</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791</v>
      </c>
      <c r="C72" s="161">
        <f>基金残高に係る経年分析!G55</f>
        <v>791</v>
      </c>
      <c r="D72" s="161">
        <f>基金残高に係る経年分析!H55</f>
        <v>823</v>
      </c>
    </row>
    <row r="73" spans="1:16" x14ac:dyDescent="0.15">
      <c r="A73" s="160" t="s">
        <v>74</v>
      </c>
      <c r="B73" s="161">
        <f>基金残高に係る経年分析!F56</f>
        <v>557</v>
      </c>
      <c r="C73" s="161">
        <f>基金残高に係る経年分析!G56</f>
        <v>603</v>
      </c>
      <c r="D73" s="161">
        <f>基金残高に係る経年分析!H56</f>
        <v>604</v>
      </c>
    </row>
    <row r="74" spans="1:16" x14ac:dyDescent="0.15">
      <c r="A74" s="160" t="s">
        <v>75</v>
      </c>
      <c r="B74" s="161">
        <f>基金残高に係る経年分析!F57</f>
        <v>1849</v>
      </c>
      <c r="C74" s="161">
        <f>基金残高に係る経年分析!G57</f>
        <v>1964</v>
      </c>
      <c r="D74" s="161">
        <f>基金残高に係る経年分析!H57</f>
        <v>1947</v>
      </c>
    </row>
  </sheetData>
  <sheetProtection algorithmName="SHA-512" hashValue="rX8lwmAPG/w/HETVAY1qUo5J9vDIh8YznHkwHUDfjH55Ltle5ywNPwA4cBbvYfgWnmn3GaUpwKVmU3BegyzVQw==" saltValue="ne6ZZWV47RDtu+pCS3lT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1189391</v>
      </c>
      <c r="S5" s="664"/>
      <c r="T5" s="664"/>
      <c r="U5" s="664"/>
      <c r="V5" s="664"/>
      <c r="W5" s="664"/>
      <c r="X5" s="664"/>
      <c r="Y5" s="689"/>
      <c r="Z5" s="702">
        <v>16.399999999999999</v>
      </c>
      <c r="AA5" s="702"/>
      <c r="AB5" s="702"/>
      <c r="AC5" s="702"/>
      <c r="AD5" s="703">
        <v>1189391</v>
      </c>
      <c r="AE5" s="703"/>
      <c r="AF5" s="703"/>
      <c r="AG5" s="703"/>
      <c r="AH5" s="703"/>
      <c r="AI5" s="703"/>
      <c r="AJ5" s="703"/>
      <c r="AK5" s="703"/>
      <c r="AL5" s="690">
        <v>31.6</v>
      </c>
      <c r="AM5" s="672"/>
      <c r="AN5" s="672"/>
      <c r="AO5" s="691"/>
      <c r="AP5" s="666" t="s">
        <v>216</v>
      </c>
      <c r="AQ5" s="667"/>
      <c r="AR5" s="667"/>
      <c r="AS5" s="667"/>
      <c r="AT5" s="667"/>
      <c r="AU5" s="667"/>
      <c r="AV5" s="667"/>
      <c r="AW5" s="667"/>
      <c r="AX5" s="667"/>
      <c r="AY5" s="667"/>
      <c r="AZ5" s="667"/>
      <c r="BA5" s="667"/>
      <c r="BB5" s="667"/>
      <c r="BC5" s="667"/>
      <c r="BD5" s="667"/>
      <c r="BE5" s="667"/>
      <c r="BF5" s="668"/>
      <c r="BG5" s="608">
        <v>1189391</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56498</v>
      </c>
      <c r="S6" s="609"/>
      <c r="T6" s="609"/>
      <c r="U6" s="609"/>
      <c r="V6" s="609"/>
      <c r="W6" s="609"/>
      <c r="X6" s="609"/>
      <c r="Y6" s="610"/>
      <c r="Z6" s="646">
        <v>0.8</v>
      </c>
      <c r="AA6" s="646"/>
      <c r="AB6" s="646"/>
      <c r="AC6" s="646"/>
      <c r="AD6" s="647">
        <v>56498</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1189391</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104680</v>
      </c>
      <c r="CS6" s="609"/>
      <c r="CT6" s="609"/>
      <c r="CU6" s="609"/>
      <c r="CV6" s="609"/>
      <c r="CW6" s="609"/>
      <c r="CX6" s="609"/>
      <c r="CY6" s="610"/>
      <c r="CZ6" s="690">
        <v>1.5</v>
      </c>
      <c r="DA6" s="672"/>
      <c r="DB6" s="672"/>
      <c r="DC6" s="692"/>
      <c r="DD6" s="614" t="s">
        <v>121</v>
      </c>
      <c r="DE6" s="609"/>
      <c r="DF6" s="609"/>
      <c r="DG6" s="609"/>
      <c r="DH6" s="609"/>
      <c r="DI6" s="609"/>
      <c r="DJ6" s="609"/>
      <c r="DK6" s="609"/>
      <c r="DL6" s="609"/>
      <c r="DM6" s="609"/>
      <c r="DN6" s="609"/>
      <c r="DO6" s="609"/>
      <c r="DP6" s="610"/>
      <c r="DQ6" s="614">
        <v>72835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443</v>
      </c>
      <c r="S7" s="609"/>
      <c r="T7" s="609"/>
      <c r="U7" s="609"/>
      <c r="V7" s="609"/>
      <c r="W7" s="609"/>
      <c r="X7" s="609"/>
      <c r="Y7" s="610"/>
      <c r="Z7" s="646">
        <v>0</v>
      </c>
      <c r="AA7" s="646"/>
      <c r="AB7" s="646"/>
      <c r="AC7" s="646"/>
      <c r="AD7" s="647">
        <v>443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505499</v>
      </c>
      <c r="BH7" s="609"/>
      <c r="BI7" s="609"/>
      <c r="BJ7" s="609"/>
      <c r="BK7" s="609"/>
      <c r="BL7" s="609"/>
      <c r="BM7" s="609"/>
      <c r="BN7" s="610"/>
      <c r="BO7" s="646">
        <v>42.5</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945215</v>
      </c>
      <c r="CS7" s="609"/>
      <c r="CT7" s="609"/>
      <c r="CU7" s="609"/>
      <c r="CV7" s="609"/>
      <c r="CW7" s="609"/>
      <c r="CX7" s="609"/>
      <c r="CY7" s="610"/>
      <c r="CZ7" s="646">
        <v>13.8</v>
      </c>
      <c r="DA7" s="646"/>
      <c r="DB7" s="646"/>
      <c r="DC7" s="646"/>
      <c r="DD7" s="614">
        <v>61834</v>
      </c>
      <c r="DE7" s="609"/>
      <c r="DF7" s="609"/>
      <c r="DG7" s="609"/>
      <c r="DH7" s="609"/>
      <c r="DI7" s="609"/>
      <c r="DJ7" s="609"/>
      <c r="DK7" s="609"/>
      <c r="DL7" s="609"/>
      <c r="DM7" s="609"/>
      <c r="DN7" s="609"/>
      <c r="DO7" s="609"/>
      <c r="DP7" s="610"/>
      <c r="DQ7" s="614">
        <v>795965</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9120</v>
      </c>
      <c r="S8" s="609"/>
      <c r="T8" s="609"/>
      <c r="U8" s="609"/>
      <c r="V8" s="609"/>
      <c r="W8" s="609"/>
      <c r="X8" s="609"/>
      <c r="Y8" s="610"/>
      <c r="Z8" s="646">
        <v>0.1</v>
      </c>
      <c r="AA8" s="646"/>
      <c r="AB8" s="646"/>
      <c r="AC8" s="646"/>
      <c r="AD8" s="647">
        <v>9120</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18947</v>
      </c>
      <c r="BH8" s="609"/>
      <c r="BI8" s="609"/>
      <c r="BJ8" s="609"/>
      <c r="BK8" s="609"/>
      <c r="BL8" s="609"/>
      <c r="BM8" s="609"/>
      <c r="BN8" s="610"/>
      <c r="BO8" s="646">
        <v>1.6</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3311897</v>
      </c>
      <c r="CS8" s="609"/>
      <c r="CT8" s="609"/>
      <c r="CU8" s="609"/>
      <c r="CV8" s="609"/>
      <c r="CW8" s="609"/>
      <c r="CX8" s="609"/>
      <c r="CY8" s="610"/>
      <c r="CZ8" s="646">
        <v>48.2</v>
      </c>
      <c r="DA8" s="646"/>
      <c r="DB8" s="646"/>
      <c r="DC8" s="646"/>
      <c r="DD8" s="614">
        <v>288493</v>
      </c>
      <c r="DE8" s="609"/>
      <c r="DF8" s="609"/>
      <c r="DG8" s="609"/>
      <c r="DH8" s="609"/>
      <c r="DI8" s="609"/>
      <c r="DJ8" s="609"/>
      <c r="DK8" s="609"/>
      <c r="DL8" s="609"/>
      <c r="DM8" s="609"/>
      <c r="DN8" s="609"/>
      <c r="DO8" s="609"/>
      <c r="DP8" s="610"/>
      <c r="DQ8" s="614">
        <v>1690176</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12795</v>
      </c>
      <c r="S9" s="609"/>
      <c r="T9" s="609"/>
      <c r="U9" s="609"/>
      <c r="V9" s="609"/>
      <c r="W9" s="609"/>
      <c r="X9" s="609"/>
      <c r="Y9" s="610"/>
      <c r="Z9" s="646">
        <v>0.2</v>
      </c>
      <c r="AA9" s="646"/>
      <c r="AB9" s="646"/>
      <c r="AC9" s="646"/>
      <c r="AD9" s="647">
        <v>12795</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423643</v>
      </c>
      <c r="BH9" s="609"/>
      <c r="BI9" s="609"/>
      <c r="BJ9" s="609"/>
      <c r="BK9" s="609"/>
      <c r="BL9" s="609"/>
      <c r="BM9" s="609"/>
      <c r="BN9" s="610"/>
      <c r="BO9" s="646">
        <v>35.6</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574076</v>
      </c>
      <c r="CS9" s="609"/>
      <c r="CT9" s="609"/>
      <c r="CU9" s="609"/>
      <c r="CV9" s="609"/>
      <c r="CW9" s="609"/>
      <c r="CX9" s="609"/>
      <c r="CY9" s="610"/>
      <c r="CZ9" s="646">
        <v>8.4</v>
      </c>
      <c r="DA9" s="646"/>
      <c r="DB9" s="646"/>
      <c r="DC9" s="646"/>
      <c r="DD9" s="614">
        <v>19580</v>
      </c>
      <c r="DE9" s="609"/>
      <c r="DF9" s="609"/>
      <c r="DG9" s="609"/>
      <c r="DH9" s="609"/>
      <c r="DI9" s="609"/>
      <c r="DJ9" s="609"/>
      <c r="DK9" s="609"/>
      <c r="DL9" s="609"/>
      <c r="DM9" s="609"/>
      <c r="DN9" s="609"/>
      <c r="DO9" s="609"/>
      <c r="DP9" s="610"/>
      <c r="DQ9" s="614">
        <v>478515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22645</v>
      </c>
      <c r="BH10" s="609"/>
      <c r="BI10" s="609"/>
      <c r="BJ10" s="609"/>
      <c r="BK10" s="609"/>
      <c r="BL10" s="609"/>
      <c r="BM10" s="609"/>
      <c r="BN10" s="610"/>
      <c r="BO10" s="646">
        <v>1.9</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29053</v>
      </c>
      <c r="CS10" s="609"/>
      <c r="CT10" s="609"/>
      <c r="CU10" s="609"/>
      <c r="CV10" s="609"/>
      <c r="CW10" s="609"/>
      <c r="CX10" s="609"/>
      <c r="CY10" s="610"/>
      <c r="CZ10" s="646">
        <v>0.4</v>
      </c>
      <c r="DA10" s="646"/>
      <c r="DB10" s="646"/>
      <c r="DC10" s="646"/>
      <c r="DD10" s="614" t="s">
        <v>121</v>
      </c>
      <c r="DE10" s="609"/>
      <c r="DF10" s="609"/>
      <c r="DG10" s="609"/>
      <c r="DH10" s="609"/>
      <c r="DI10" s="609"/>
      <c r="DJ10" s="609"/>
      <c r="DK10" s="609"/>
      <c r="DL10" s="609"/>
      <c r="DM10" s="609"/>
      <c r="DN10" s="609"/>
      <c r="DO10" s="609"/>
      <c r="DP10" s="610"/>
      <c r="DQ10" s="614">
        <v>28959</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299586</v>
      </c>
      <c r="S11" s="609"/>
      <c r="T11" s="609"/>
      <c r="U11" s="609"/>
      <c r="V11" s="609"/>
      <c r="W11" s="609"/>
      <c r="X11" s="609"/>
      <c r="Y11" s="610"/>
      <c r="Z11" s="611">
        <v>4.0999999999999996</v>
      </c>
      <c r="AA11" s="612"/>
      <c r="AB11" s="612"/>
      <c r="AC11" s="613"/>
      <c r="AD11" s="614">
        <v>299586</v>
      </c>
      <c r="AE11" s="609"/>
      <c r="AF11" s="609"/>
      <c r="AG11" s="609"/>
      <c r="AH11" s="609"/>
      <c r="AI11" s="609"/>
      <c r="AJ11" s="609"/>
      <c r="AK11" s="610"/>
      <c r="AL11" s="611">
        <v>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40264</v>
      </c>
      <c r="BH11" s="609"/>
      <c r="BI11" s="609"/>
      <c r="BJ11" s="609"/>
      <c r="BK11" s="609"/>
      <c r="BL11" s="609"/>
      <c r="BM11" s="609"/>
      <c r="BN11" s="610"/>
      <c r="BO11" s="646">
        <v>3.4</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143124</v>
      </c>
      <c r="CS11" s="609"/>
      <c r="CT11" s="609"/>
      <c r="CU11" s="609"/>
      <c r="CV11" s="609"/>
      <c r="CW11" s="609"/>
      <c r="CX11" s="609"/>
      <c r="CY11" s="610"/>
      <c r="CZ11" s="646">
        <v>2.1</v>
      </c>
      <c r="DA11" s="646"/>
      <c r="DB11" s="646"/>
      <c r="DC11" s="646"/>
      <c r="DD11" s="614">
        <v>65968</v>
      </c>
      <c r="DE11" s="609"/>
      <c r="DF11" s="609"/>
      <c r="DG11" s="609"/>
      <c r="DH11" s="609"/>
      <c r="DI11" s="609"/>
      <c r="DJ11" s="609"/>
      <c r="DK11" s="609"/>
      <c r="DL11" s="609"/>
      <c r="DM11" s="609"/>
      <c r="DN11" s="609"/>
      <c r="DO11" s="609"/>
      <c r="DP11" s="610"/>
      <c r="DQ11" s="614">
        <v>67917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18613</v>
      </c>
      <c r="S12" s="609"/>
      <c r="T12" s="609"/>
      <c r="U12" s="609"/>
      <c r="V12" s="609"/>
      <c r="W12" s="609"/>
      <c r="X12" s="609"/>
      <c r="Y12" s="610"/>
      <c r="Z12" s="646">
        <v>0.3</v>
      </c>
      <c r="AA12" s="646"/>
      <c r="AB12" s="646"/>
      <c r="AC12" s="646"/>
      <c r="AD12" s="647">
        <v>18613</v>
      </c>
      <c r="AE12" s="647"/>
      <c r="AF12" s="647"/>
      <c r="AG12" s="647"/>
      <c r="AH12" s="647"/>
      <c r="AI12" s="647"/>
      <c r="AJ12" s="647"/>
      <c r="AK12" s="647"/>
      <c r="AL12" s="611">
        <v>0.5</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500307</v>
      </c>
      <c r="BH12" s="609"/>
      <c r="BI12" s="609"/>
      <c r="BJ12" s="609"/>
      <c r="BK12" s="609"/>
      <c r="BL12" s="609"/>
      <c r="BM12" s="609"/>
      <c r="BN12" s="610"/>
      <c r="BO12" s="646">
        <v>42.1</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38031</v>
      </c>
      <c r="CS12" s="609"/>
      <c r="CT12" s="609"/>
      <c r="CU12" s="609"/>
      <c r="CV12" s="609"/>
      <c r="CW12" s="609"/>
      <c r="CX12" s="609"/>
      <c r="CY12" s="610"/>
      <c r="CZ12" s="646">
        <v>0.6</v>
      </c>
      <c r="DA12" s="646"/>
      <c r="DB12" s="646"/>
      <c r="DC12" s="646"/>
      <c r="DD12" s="614" t="s">
        <v>121</v>
      </c>
      <c r="DE12" s="609"/>
      <c r="DF12" s="609"/>
      <c r="DG12" s="609"/>
      <c r="DH12" s="609"/>
      <c r="DI12" s="609"/>
      <c r="DJ12" s="609"/>
      <c r="DK12" s="609"/>
      <c r="DL12" s="609"/>
      <c r="DM12" s="609"/>
      <c r="DN12" s="609"/>
      <c r="DO12" s="609"/>
      <c r="DP12" s="610"/>
      <c r="DQ12" s="614">
        <v>38007</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492628</v>
      </c>
      <c r="BH13" s="609"/>
      <c r="BI13" s="609"/>
      <c r="BJ13" s="609"/>
      <c r="BK13" s="609"/>
      <c r="BL13" s="609"/>
      <c r="BM13" s="609"/>
      <c r="BN13" s="610"/>
      <c r="BO13" s="646">
        <v>41.4</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259451</v>
      </c>
      <c r="CS13" s="609"/>
      <c r="CT13" s="609"/>
      <c r="CU13" s="609"/>
      <c r="CV13" s="609"/>
      <c r="CW13" s="609"/>
      <c r="CX13" s="609"/>
      <c r="CY13" s="610"/>
      <c r="CZ13" s="646">
        <v>3.8</v>
      </c>
      <c r="DA13" s="646"/>
      <c r="DB13" s="646"/>
      <c r="DC13" s="646"/>
      <c r="DD13" s="614">
        <v>152198</v>
      </c>
      <c r="DE13" s="609"/>
      <c r="DF13" s="609"/>
      <c r="DG13" s="609"/>
      <c r="DH13" s="609"/>
      <c r="DI13" s="609"/>
      <c r="DJ13" s="609"/>
      <c r="DK13" s="609"/>
      <c r="DL13" s="609"/>
      <c r="DM13" s="609"/>
      <c r="DN13" s="609"/>
      <c r="DO13" s="609"/>
      <c r="DP13" s="610"/>
      <c r="DQ13" s="614">
        <v>108014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48990</v>
      </c>
      <c r="BH14" s="609"/>
      <c r="BI14" s="609"/>
      <c r="BJ14" s="609"/>
      <c r="BK14" s="609"/>
      <c r="BL14" s="609"/>
      <c r="BM14" s="609"/>
      <c r="BN14" s="610"/>
      <c r="BO14" s="646">
        <v>4.0999999999999996</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281545</v>
      </c>
      <c r="CS14" s="609"/>
      <c r="CT14" s="609"/>
      <c r="CU14" s="609"/>
      <c r="CV14" s="609"/>
      <c r="CW14" s="609"/>
      <c r="CX14" s="609"/>
      <c r="CY14" s="610"/>
      <c r="CZ14" s="646">
        <v>4.0999999999999996</v>
      </c>
      <c r="DA14" s="646"/>
      <c r="DB14" s="646"/>
      <c r="DC14" s="646"/>
      <c r="DD14" s="614">
        <v>1059</v>
      </c>
      <c r="DE14" s="609"/>
      <c r="DF14" s="609"/>
      <c r="DG14" s="609"/>
      <c r="DH14" s="609"/>
      <c r="DI14" s="609"/>
      <c r="DJ14" s="609"/>
      <c r="DK14" s="609"/>
      <c r="DL14" s="609"/>
      <c r="DM14" s="609"/>
      <c r="DN14" s="609"/>
      <c r="DO14" s="609"/>
      <c r="DP14" s="610"/>
      <c r="DQ14" s="614">
        <v>272890</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10657</v>
      </c>
      <c r="S15" s="609"/>
      <c r="T15" s="609"/>
      <c r="U15" s="609"/>
      <c r="V15" s="609"/>
      <c r="W15" s="609"/>
      <c r="X15" s="609"/>
      <c r="Y15" s="610"/>
      <c r="Z15" s="646">
        <v>0.1</v>
      </c>
      <c r="AA15" s="646"/>
      <c r="AB15" s="646"/>
      <c r="AC15" s="646"/>
      <c r="AD15" s="647">
        <v>10657</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134595</v>
      </c>
      <c r="BH15" s="609"/>
      <c r="BI15" s="609"/>
      <c r="BJ15" s="609"/>
      <c r="BK15" s="609"/>
      <c r="BL15" s="609"/>
      <c r="BM15" s="609"/>
      <c r="BN15" s="610"/>
      <c r="BO15" s="646">
        <v>11.3</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751944</v>
      </c>
      <c r="CS15" s="609"/>
      <c r="CT15" s="609"/>
      <c r="CU15" s="609"/>
      <c r="CV15" s="609"/>
      <c r="CW15" s="609"/>
      <c r="CX15" s="609"/>
      <c r="CY15" s="610"/>
      <c r="CZ15" s="646">
        <v>10.9</v>
      </c>
      <c r="DA15" s="646"/>
      <c r="DB15" s="646"/>
      <c r="DC15" s="646"/>
      <c r="DD15" s="614">
        <v>129674</v>
      </c>
      <c r="DE15" s="609"/>
      <c r="DF15" s="609"/>
      <c r="DG15" s="609"/>
      <c r="DH15" s="609"/>
      <c r="DI15" s="609"/>
      <c r="DJ15" s="609"/>
      <c r="DK15" s="609"/>
      <c r="DL15" s="609"/>
      <c r="DM15" s="609"/>
      <c r="DN15" s="609"/>
      <c r="DO15" s="609"/>
      <c r="DP15" s="610"/>
      <c r="DQ15" s="614">
        <v>610982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21079</v>
      </c>
      <c r="S16" s="609"/>
      <c r="T16" s="609"/>
      <c r="U16" s="609"/>
      <c r="V16" s="609"/>
      <c r="W16" s="609"/>
      <c r="X16" s="609"/>
      <c r="Y16" s="610"/>
      <c r="Z16" s="646">
        <v>0.3</v>
      </c>
      <c r="AA16" s="646"/>
      <c r="AB16" s="646"/>
      <c r="AC16" s="646"/>
      <c r="AD16" s="647">
        <v>21079</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19919</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4261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61504</v>
      </c>
      <c r="S17" s="609"/>
      <c r="T17" s="609"/>
      <c r="U17" s="609"/>
      <c r="V17" s="609"/>
      <c r="W17" s="609"/>
      <c r="X17" s="609"/>
      <c r="Y17" s="610"/>
      <c r="Z17" s="646">
        <v>0.8</v>
      </c>
      <c r="AA17" s="646"/>
      <c r="AB17" s="646"/>
      <c r="AC17" s="646"/>
      <c r="AD17" s="647">
        <v>61504</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408322</v>
      </c>
      <c r="CS17" s="609"/>
      <c r="CT17" s="609"/>
      <c r="CU17" s="609"/>
      <c r="CV17" s="609"/>
      <c r="CW17" s="609"/>
      <c r="CX17" s="609"/>
      <c r="CY17" s="610"/>
      <c r="CZ17" s="646">
        <v>5.9</v>
      </c>
      <c r="DA17" s="646"/>
      <c r="DB17" s="646"/>
      <c r="DC17" s="646"/>
      <c r="DD17" s="614" t="s">
        <v>121</v>
      </c>
      <c r="DE17" s="609"/>
      <c r="DF17" s="609"/>
      <c r="DG17" s="609"/>
      <c r="DH17" s="609"/>
      <c r="DI17" s="609"/>
      <c r="DJ17" s="609"/>
      <c r="DK17" s="609"/>
      <c r="DL17" s="609"/>
      <c r="DM17" s="609"/>
      <c r="DN17" s="609"/>
      <c r="DO17" s="609"/>
      <c r="DP17" s="610"/>
      <c r="DQ17" s="614">
        <v>379133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11806</v>
      </c>
      <c r="S18" s="609"/>
      <c r="T18" s="609"/>
      <c r="U18" s="609"/>
      <c r="V18" s="609"/>
      <c r="W18" s="609"/>
      <c r="X18" s="609"/>
      <c r="Y18" s="610"/>
      <c r="Z18" s="646">
        <v>0.2</v>
      </c>
      <c r="AA18" s="646"/>
      <c r="AB18" s="646"/>
      <c r="AC18" s="646"/>
      <c r="AD18" s="647">
        <v>11806</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49698</v>
      </c>
      <c r="S19" s="609"/>
      <c r="T19" s="609"/>
      <c r="U19" s="609"/>
      <c r="V19" s="609"/>
      <c r="W19" s="609"/>
      <c r="X19" s="609"/>
      <c r="Y19" s="610"/>
      <c r="Z19" s="646">
        <v>0.7</v>
      </c>
      <c r="AA19" s="646"/>
      <c r="AB19" s="646"/>
      <c r="AC19" s="646"/>
      <c r="AD19" s="647">
        <v>49698</v>
      </c>
      <c r="AE19" s="647"/>
      <c r="AF19" s="647"/>
      <c r="AG19" s="647"/>
      <c r="AH19" s="647"/>
      <c r="AI19" s="647"/>
      <c r="AJ19" s="647"/>
      <c r="AK19" s="647"/>
      <c r="AL19" s="611">
        <v>1.3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6867257</v>
      </c>
      <c r="CS20" s="609"/>
      <c r="CT20" s="609"/>
      <c r="CU20" s="609"/>
      <c r="CV20" s="609"/>
      <c r="CW20" s="609"/>
      <c r="CX20" s="609"/>
      <c r="CY20" s="610"/>
      <c r="CZ20" s="646">
        <v>100</v>
      </c>
      <c r="DA20" s="646"/>
      <c r="DB20" s="646"/>
      <c r="DC20" s="646"/>
      <c r="DD20" s="614">
        <v>718806</v>
      </c>
      <c r="DE20" s="609"/>
      <c r="DF20" s="609"/>
      <c r="DG20" s="609"/>
      <c r="DH20" s="609"/>
      <c r="DI20" s="609"/>
      <c r="DJ20" s="609"/>
      <c r="DK20" s="609"/>
      <c r="DL20" s="609"/>
      <c r="DM20" s="609"/>
      <c r="DN20" s="609"/>
      <c r="DO20" s="609"/>
      <c r="DP20" s="610"/>
      <c r="DQ20" s="614">
        <v>4547654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2340236</v>
      </c>
      <c r="S21" s="609"/>
      <c r="T21" s="609"/>
      <c r="U21" s="609"/>
      <c r="V21" s="609"/>
      <c r="W21" s="609"/>
      <c r="X21" s="609"/>
      <c r="Y21" s="610"/>
      <c r="Z21" s="646">
        <v>32.200000000000003</v>
      </c>
      <c r="AA21" s="646"/>
      <c r="AB21" s="646"/>
      <c r="AC21" s="646"/>
      <c r="AD21" s="647">
        <v>2080575</v>
      </c>
      <c r="AE21" s="647"/>
      <c r="AF21" s="647"/>
      <c r="AG21" s="647"/>
      <c r="AH21" s="647"/>
      <c r="AI21" s="647"/>
      <c r="AJ21" s="647"/>
      <c r="AK21" s="647"/>
      <c r="AL21" s="611">
        <v>55.2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2080575</v>
      </c>
      <c r="S22" s="609"/>
      <c r="T22" s="609"/>
      <c r="U22" s="609"/>
      <c r="V22" s="609"/>
      <c r="W22" s="609"/>
      <c r="X22" s="609"/>
      <c r="Y22" s="610"/>
      <c r="Z22" s="646">
        <v>28.6</v>
      </c>
      <c r="AA22" s="646"/>
      <c r="AB22" s="646"/>
      <c r="AC22" s="646"/>
      <c r="AD22" s="647">
        <v>2080575</v>
      </c>
      <c r="AE22" s="647"/>
      <c r="AF22" s="647"/>
      <c r="AG22" s="647"/>
      <c r="AH22" s="647"/>
      <c r="AI22" s="647"/>
      <c r="AJ22" s="647"/>
      <c r="AK22" s="647"/>
      <c r="AL22" s="611">
        <v>55.2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259661</v>
      </c>
      <c r="S23" s="609"/>
      <c r="T23" s="609"/>
      <c r="U23" s="609"/>
      <c r="V23" s="609"/>
      <c r="W23" s="609"/>
      <c r="X23" s="609"/>
      <c r="Y23" s="610"/>
      <c r="Z23" s="646">
        <v>3.6</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3435265</v>
      </c>
      <c r="CS24" s="664"/>
      <c r="CT24" s="664"/>
      <c r="CU24" s="664"/>
      <c r="CV24" s="664"/>
      <c r="CW24" s="664"/>
      <c r="CX24" s="664"/>
      <c r="CY24" s="689"/>
      <c r="CZ24" s="690">
        <v>50</v>
      </c>
      <c r="DA24" s="672"/>
      <c r="DB24" s="672"/>
      <c r="DC24" s="692"/>
      <c r="DD24" s="688">
        <v>2113750</v>
      </c>
      <c r="DE24" s="664"/>
      <c r="DF24" s="664"/>
      <c r="DG24" s="664"/>
      <c r="DH24" s="664"/>
      <c r="DI24" s="664"/>
      <c r="DJ24" s="664"/>
      <c r="DK24" s="689"/>
      <c r="DL24" s="688">
        <v>1899223</v>
      </c>
      <c r="DM24" s="664"/>
      <c r="DN24" s="664"/>
      <c r="DO24" s="664"/>
      <c r="DP24" s="664"/>
      <c r="DQ24" s="664"/>
      <c r="DR24" s="664"/>
      <c r="DS24" s="664"/>
      <c r="DT24" s="664"/>
      <c r="DU24" s="664"/>
      <c r="DV24" s="689"/>
      <c r="DW24" s="690">
        <v>50.3</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4019922</v>
      </c>
      <c r="S25" s="609"/>
      <c r="T25" s="609"/>
      <c r="U25" s="609"/>
      <c r="V25" s="609"/>
      <c r="W25" s="609"/>
      <c r="X25" s="609"/>
      <c r="Y25" s="610"/>
      <c r="Z25" s="646">
        <v>55.3</v>
      </c>
      <c r="AA25" s="646"/>
      <c r="AB25" s="646"/>
      <c r="AC25" s="646"/>
      <c r="AD25" s="647">
        <v>3760261</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1244749</v>
      </c>
      <c r="CS25" s="621"/>
      <c r="CT25" s="621"/>
      <c r="CU25" s="621"/>
      <c r="CV25" s="621"/>
      <c r="CW25" s="621"/>
      <c r="CX25" s="621"/>
      <c r="CY25" s="622"/>
      <c r="CZ25" s="611">
        <v>18.100000000000001</v>
      </c>
      <c r="DA25" s="623"/>
      <c r="DB25" s="623"/>
      <c r="DC25" s="624"/>
      <c r="DD25" s="614">
        <v>1059829</v>
      </c>
      <c r="DE25" s="621"/>
      <c r="DF25" s="621"/>
      <c r="DG25" s="621"/>
      <c r="DH25" s="621"/>
      <c r="DI25" s="621"/>
      <c r="DJ25" s="621"/>
      <c r="DK25" s="622"/>
      <c r="DL25" s="614">
        <v>1053701</v>
      </c>
      <c r="DM25" s="621"/>
      <c r="DN25" s="621"/>
      <c r="DO25" s="621"/>
      <c r="DP25" s="621"/>
      <c r="DQ25" s="621"/>
      <c r="DR25" s="621"/>
      <c r="DS25" s="621"/>
      <c r="DT25" s="621"/>
      <c r="DU25" s="621"/>
      <c r="DV25" s="622"/>
      <c r="DW25" s="611">
        <v>27.9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1477</v>
      </c>
      <c r="S26" s="609"/>
      <c r="T26" s="609"/>
      <c r="U26" s="609"/>
      <c r="V26" s="609"/>
      <c r="W26" s="609"/>
      <c r="X26" s="609"/>
      <c r="Y26" s="610"/>
      <c r="Z26" s="646">
        <v>0</v>
      </c>
      <c r="AA26" s="646"/>
      <c r="AB26" s="646"/>
      <c r="AC26" s="646"/>
      <c r="AD26" s="647">
        <v>1477</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732729</v>
      </c>
      <c r="CS26" s="609"/>
      <c r="CT26" s="609"/>
      <c r="CU26" s="609"/>
      <c r="CV26" s="609"/>
      <c r="CW26" s="609"/>
      <c r="CX26" s="609"/>
      <c r="CY26" s="610"/>
      <c r="CZ26" s="611">
        <v>10.7</v>
      </c>
      <c r="DA26" s="623"/>
      <c r="DB26" s="623"/>
      <c r="DC26" s="624"/>
      <c r="DD26" s="614">
        <v>619730</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47995</v>
      </c>
      <c r="S27" s="609"/>
      <c r="T27" s="609"/>
      <c r="U27" s="609"/>
      <c r="V27" s="609"/>
      <c r="W27" s="609"/>
      <c r="X27" s="609"/>
      <c r="Y27" s="610"/>
      <c r="Z27" s="646">
        <v>0.7</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1189391</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1782194</v>
      </c>
      <c r="CS27" s="621"/>
      <c r="CT27" s="621"/>
      <c r="CU27" s="621"/>
      <c r="CV27" s="621"/>
      <c r="CW27" s="621"/>
      <c r="CX27" s="621"/>
      <c r="CY27" s="622"/>
      <c r="CZ27" s="611">
        <v>26</v>
      </c>
      <c r="DA27" s="623"/>
      <c r="DB27" s="623"/>
      <c r="DC27" s="624"/>
      <c r="DD27" s="614">
        <v>674788</v>
      </c>
      <c r="DE27" s="621"/>
      <c r="DF27" s="621"/>
      <c r="DG27" s="621"/>
      <c r="DH27" s="621"/>
      <c r="DI27" s="621"/>
      <c r="DJ27" s="621"/>
      <c r="DK27" s="622"/>
      <c r="DL27" s="614">
        <v>466389</v>
      </c>
      <c r="DM27" s="621"/>
      <c r="DN27" s="621"/>
      <c r="DO27" s="621"/>
      <c r="DP27" s="621"/>
      <c r="DQ27" s="621"/>
      <c r="DR27" s="621"/>
      <c r="DS27" s="621"/>
      <c r="DT27" s="621"/>
      <c r="DU27" s="621"/>
      <c r="DV27" s="622"/>
      <c r="DW27" s="611">
        <v>12.3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90584</v>
      </c>
      <c r="S28" s="609"/>
      <c r="T28" s="609"/>
      <c r="U28" s="609"/>
      <c r="V28" s="609"/>
      <c r="W28" s="609"/>
      <c r="X28" s="609"/>
      <c r="Y28" s="610"/>
      <c r="Z28" s="646">
        <v>1.2</v>
      </c>
      <c r="AA28" s="646"/>
      <c r="AB28" s="646"/>
      <c r="AC28" s="646"/>
      <c r="AD28" s="647">
        <v>4584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408322</v>
      </c>
      <c r="CS28" s="609"/>
      <c r="CT28" s="609"/>
      <c r="CU28" s="609"/>
      <c r="CV28" s="609"/>
      <c r="CW28" s="609"/>
      <c r="CX28" s="609"/>
      <c r="CY28" s="610"/>
      <c r="CZ28" s="611">
        <v>5.9</v>
      </c>
      <c r="DA28" s="623"/>
      <c r="DB28" s="623"/>
      <c r="DC28" s="624"/>
      <c r="DD28" s="614">
        <v>379133</v>
      </c>
      <c r="DE28" s="609"/>
      <c r="DF28" s="609"/>
      <c r="DG28" s="609"/>
      <c r="DH28" s="609"/>
      <c r="DI28" s="609"/>
      <c r="DJ28" s="609"/>
      <c r="DK28" s="610"/>
      <c r="DL28" s="614">
        <v>379133</v>
      </c>
      <c r="DM28" s="609"/>
      <c r="DN28" s="609"/>
      <c r="DO28" s="609"/>
      <c r="DP28" s="609"/>
      <c r="DQ28" s="609"/>
      <c r="DR28" s="609"/>
      <c r="DS28" s="609"/>
      <c r="DT28" s="609"/>
      <c r="DU28" s="609"/>
      <c r="DV28" s="610"/>
      <c r="DW28" s="611">
        <v>10</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47736</v>
      </c>
      <c r="S29" s="609"/>
      <c r="T29" s="609"/>
      <c r="U29" s="609"/>
      <c r="V29" s="609"/>
      <c r="W29" s="609"/>
      <c r="X29" s="609"/>
      <c r="Y29" s="610"/>
      <c r="Z29" s="646">
        <v>0.7</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408020</v>
      </c>
      <c r="CS29" s="621"/>
      <c r="CT29" s="621"/>
      <c r="CU29" s="621"/>
      <c r="CV29" s="621"/>
      <c r="CW29" s="621"/>
      <c r="CX29" s="621"/>
      <c r="CY29" s="622"/>
      <c r="CZ29" s="611">
        <v>5.9</v>
      </c>
      <c r="DA29" s="623"/>
      <c r="DB29" s="623"/>
      <c r="DC29" s="624"/>
      <c r="DD29" s="614">
        <v>378831</v>
      </c>
      <c r="DE29" s="621"/>
      <c r="DF29" s="621"/>
      <c r="DG29" s="621"/>
      <c r="DH29" s="621"/>
      <c r="DI29" s="621"/>
      <c r="DJ29" s="621"/>
      <c r="DK29" s="622"/>
      <c r="DL29" s="614">
        <v>378831</v>
      </c>
      <c r="DM29" s="621"/>
      <c r="DN29" s="621"/>
      <c r="DO29" s="621"/>
      <c r="DP29" s="621"/>
      <c r="DQ29" s="621"/>
      <c r="DR29" s="621"/>
      <c r="DS29" s="621"/>
      <c r="DT29" s="621"/>
      <c r="DU29" s="621"/>
      <c r="DV29" s="622"/>
      <c r="DW29" s="611">
        <v>10</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1423541</v>
      </c>
      <c r="S30" s="609"/>
      <c r="T30" s="609"/>
      <c r="U30" s="609"/>
      <c r="V30" s="609"/>
      <c r="W30" s="609"/>
      <c r="X30" s="609"/>
      <c r="Y30" s="610"/>
      <c r="Z30" s="646">
        <v>19.600000000000001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390378</v>
      </c>
      <c r="CS30" s="609"/>
      <c r="CT30" s="609"/>
      <c r="CU30" s="609"/>
      <c r="CV30" s="609"/>
      <c r="CW30" s="609"/>
      <c r="CX30" s="609"/>
      <c r="CY30" s="610"/>
      <c r="CZ30" s="611">
        <v>5.7</v>
      </c>
      <c r="DA30" s="623"/>
      <c r="DB30" s="623"/>
      <c r="DC30" s="624"/>
      <c r="DD30" s="614">
        <v>366934</v>
      </c>
      <c r="DE30" s="609"/>
      <c r="DF30" s="609"/>
      <c r="DG30" s="609"/>
      <c r="DH30" s="609"/>
      <c r="DI30" s="609"/>
      <c r="DJ30" s="609"/>
      <c r="DK30" s="610"/>
      <c r="DL30" s="614">
        <v>366934</v>
      </c>
      <c r="DM30" s="609"/>
      <c r="DN30" s="609"/>
      <c r="DO30" s="609"/>
      <c r="DP30" s="609"/>
      <c r="DQ30" s="609"/>
      <c r="DR30" s="609"/>
      <c r="DS30" s="609"/>
      <c r="DT30" s="609"/>
      <c r="DU30" s="609"/>
      <c r="DV30" s="610"/>
      <c r="DW30" s="611">
        <v>9.6999999999999993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97.5</v>
      </c>
      <c r="BN31" s="671"/>
      <c r="BO31" s="671"/>
      <c r="BP31" s="671"/>
      <c r="BQ31" s="673"/>
      <c r="BR31" s="670">
        <v>99.2</v>
      </c>
      <c r="BS31" s="671"/>
      <c r="BT31" s="671"/>
      <c r="BU31" s="671"/>
      <c r="BV31" s="671"/>
      <c r="BW31" s="671"/>
      <c r="BX31" s="672">
        <v>97.6</v>
      </c>
      <c r="BY31" s="671"/>
      <c r="BZ31" s="671"/>
      <c r="CA31" s="671"/>
      <c r="CB31" s="673"/>
      <c r="CD31" s="629"/>
      <c r="CE31" s="630"/>
      <c r="CF31" s="605" t="s">
        <v>300</v>
      </c>
      <c r="CG31" s="606"/>
      <c r="CH31" s="606"/>
      <c r="CI31" s="606"/>
      <c r="CJ31" s="606"/>
      <c r="CK31" s="606"/>
      <c r="CL31" s="606"/>
      <c r="CM31" s="606"/>
      <c r="CN31" s="606"/>
      <c r="CO31" s="606"/>
      <c r="CP31" s="606"/>
      <c r="CQ31" s="607"/>
      <c r="CR31" s="608">
        <v>17642</v>
      </c>
      <c r="CS31" s="621"/>
      <c r="CT31" s="621"/>
      <c r="CU31" s="621"/>
      <c r="CV31" s="621"/>
      <c r="CW31" s="621"/>
      <c r="CX31" s="621"/>
      <c r="CY31" s="622"/>
      <c r="CZ31" s="611">
        <v>0.3</v>
      </c>
      <c r="DA31" s="623"/>
      <c r="DB31" s="623"/>
      <c r="DC31" s="624"/>
      <c r="DD31" s="614">
        <v>11897</v>
      </c>
      <c r="DE31" s="621"/>
      <c r="DF31" s="621"/>
      <c r="DG31" s="621"/>
      <c r="DH31" s="621"/>
      <c r="DI31" s="621"/>
      <c r="DJ31" s="621"/>
      <c r="DK31" s="622"/>
      <c r="DL31" s="614">
        <v>11897</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585685</v>
      </c>
      <c r="S32" s="609"/>
      <c r="T32" s="609"/>
      <c r="U32" s="609"/>
      <c r="V32" s="609"/>
      <c r="W32" s="609"/>
      <c r="X32" s="609"/>
      <c r="Y32" s="610"/>
      <c r="Z32" s="646">
        <v>8.1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99.3</v>
      </c>
      <c r="BH32" s="621"/>
      <c r="BI32" s="621"/>
      <c r="BJ32" s="621"/>
      <c r="BK32" s="621"/>
      <c r="BL32" s="621"/>
      <c r="BM32" s="612">
        <v>98</v>
      </c>
      <c r="BN32" s="621"/>
      <c r="BO32" s="621"/>
      <c r="BP32" s="621"/>
      <c r="BQ32" s="644"/>
      <c r="BR32" s="674">
        <v>98.9</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302</v>
      </c>
      <c r="CS32" s="609"/>
      <c r="CT32" s="609"/>
      <c r="CU32" s="609"/>
      <c r="CV32" s="609"/>
      <c r="CW32" s="609"/>
      <c r="CX32" s="609"/>
      <c r="CY32" s="610"/>
      <c r="CZ32" s="611">
        <v>0</v>
      </c>
      <c r="DA32" s="623"/>
      <c r="DB32" s="623"/>
      <c r="DC32" s="624"/>
      <c r="DD32" s="614">
        <v>302</v>
      </c>
      <c r="DE32" s="609"/>
      <c r="DF32" s="609"/>
      <c r="DG32" s="609"/>
      <c r="DH32" s="609"/>
      <c r="DI32" s="609"/>
      <c r="DJ32" s="609"/>
      <c r="DK32" s="610"/>
      <c r="DL32" s="614">
        <v>302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18775</v>
      </c>
      <c r="S33" s="609"/>
      <c r="T33" s="609"/>
      <c r="U33" s="609"/>
      <c r="V33" s="609"/>
      <c r="W33" s="609"/>
      <c r="X33" s="609"/>
      <c r="Y33" s="610"/>
      <c r="Z33" s="646">
        <v>0.3</v>
      </c>
      <c r="AA33" s="646"/>
      <c r="AB33" s="646"/>
      <c r="AC33" s="646"/>
      <c r="AD33" s="647">
        <v>1473</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96.3</v>
      </c>
      <c r="BN33" s="593"/>
      <c r="BO33" s="593"/>
      <c r="BP33" s="593"/>
      <c r="BQ33" s="656"/>
      <c r="BR33" s="669">
        <v>99.3</v>
      </c>
      <c r="BS33" s="593"/>
      <c r="BT33" s="593"/>
      <c r="BU33" s="593"/>
      <c r="BV33" s="593"/>
      <c r="BW33" s="593"/>
      <c r="BX33" s="639">
        <v>97</v>
      </c>
      <c r="BY33" s="593"/>
      <c r="BZ33" s="593"/>
      <c r="CA33" s="593"/>
      <c r="CB33" s="656"/>
      <c r="CD33" s="605" t="s">
        <v>307</v>
      </c>
      <c r="CE33" s="606"/>
      <c r="CF33" s="606"/>
      <c r="CG33" s="606"/>
      <c r="CH33" s="606"/>
      <c r="CI33" s="606"/>
      <c r="CJ33" s="606"/>
      <c r="CK33" s="606"/>
      <c r="CL33" s="606"/>
      <c r="CM33" s="606"/>
      <c r="CN33" s="606"/>
      <c r="CO33" s="606"/>
      <c r="CP33" s="606"/>
      <c r="CQ33" s="607"/>
      <c r="CR33" s="608">
        <v>2693267</v>
      </c>
      <c r="CS33" s="621"/>
      <c r="CT33" s="621"/>
      <c r="CU33" s="621"/>
      <c r="CV33" s="621"/>
      <c r="CW33" s="621"/>
      <c r="CX33" s="621"/>
      <c r="CY33" s="622"/>
      <c r="CZ33" s="611">
        <v>39.200000000000003</v>
      </c>
      <c r="DA33" s="623"/>
      <c r="DB33" s="623"/>
      <c r="DC33" s="624"/>
      <c r="DD33" s="614">
        <v>2239630</v>
      </c>
      <c r="DE33" s="621"/>
      <c r="DF33" s="621"/>
      <c r="DG33" s="621"/>
      <c r="DH33" s="621"/>
      <c r="DI33" s="621"/>
      <c r="DJ33" s="621"/>
      <c r="DK33" s="622"/>
      <c r="DL33" s="614">
        <v>1780632</v>
      </c>
      <c r="DM33" s="621"/>
      <c r="DN33" s="621"/>
      <c r="DO33" s="621"/>
      <c r="DP33" s="621"/>
      <c r="DQ33" s="621"/>
      <c r="DR33" s="621"/>
      <c r="DS33" s="621"/>
      <c r="DT33" s="621"/>
      <c r="DU33" s="621"/>
      <c r="DV33" s="622"/>
      <c r="DW33" s="611">
        <v>47.1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236024</v>
      </c>
      <c r="S34" s="609"/>
      <c r="T34" s="609"/>
      <c r="U34" s="609"/>
      <c r="V34" s="609"/>
      <c r="W34" s="609"/>
      <c r="X34" s="609"/>
      <c r="Y34" s="610"/>
      <c r="Z34" s="646">
        <v>3.2</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1082130</v>
      </c>
      <c r="CS34" s="609"/>
      <c r="CT34" s="609"/>
      <c r="CU34" s="609"/>
      <c r="CV34" s="609"/>
      <c r="CW34" s="609"/>
      <c r="CX34" s="609"/>
      <c r="CY34" s="610"/>
      <c r="CZ34" s="611">
        <v>15.8</v>
      </c>
      <c r="DA34" s="623"/>
      <c r="DB34" s="623"/>
      <c r="DC34" s="624"/>
      <c r="DD34" s="614">
        <v>815753</v>
      </c>
      <c r="DE34" s="609"/>
      <c r="DF34" s="609"/>
      <c r="DG34" s="609"/>
      <c r="DH34" s="609"/>
      <c r="DI34" s="609"/>
      <c r="DJ34" s="609"/>
      <c r="DK34" s="610"/>
      <c r="DL34" s="614">
        <v>607506</v>
      </c>
      <c r="DM34" s="609"/>
      <c r="DN34" s="609"/>
      <c r="DO34" s="609"/>
      <c r="DP34" s="609"/>
      <c r="DQ34" s="609"/>
      <c r="DR34" s="609"/>
      <c r="DS34" s="609"/>
      <c r="DT34" s="609"/>
      <c r="DU34" s="609"/>
      <c r="DV34" s="610"/>
      <c r="DW34" s="611">
        <v>16.100000000000001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81613</v>
      </c>
      <c r="S35" s="609"/>
      <c r="T35" s="609"/>
      <c r="U35" s="609"/>
      <c r="V35" s="609"/>
      <c r="W35" s="609"/>
      <c r="X35" s="609"/>
      <c r="Y35" s="610"/>
      <c r="Z35" s="646">
        <v>1.1000000000000001</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50398</v>
      </c>
      <c r="CS35" s="621"/>
      <c r="CT35" s="621"/>
      <c r="CU35" s="621"/>
      <c r="CV35" s="621"/>
      <c r="CW35" s="621"/>
      <c r="CX35" s="621"/>
      <c r="CY35" s="622"/>
      <c r="CZ35" s="611">
        <v>0.7</v>
      </c>
      <c r="DA35" s="623"/>
      <c r="DB35" s="623"/>
      <c r="DC35" s="624"/>
      <c r="DD35" s="614">
        <v>28612</v>
      </c>
      <c r="DE35" s="621"/>
      <c r="DF35" s="621"/>
      <c r="DG35" s="621"/>
      <c r="DH35" s="621"/>
      <c r="DI35" s="621"/>
      <c r="DJ35" s="621"/>
      <c r="DK35" s="622"/>
      <c r="DL35" s="614">
        <v>28612</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369497</v>
      </c>
      <c r="S36" s="609"/>
      <c r="T36" s="609"/>
      <c r="U36" s="609"/>
      <c r="V36" s="609"/>
      <c r="W36" s="609"/>
      <c r="X36" s="609"/>
      <c r="Y36" s="610"/>
      <c r="Z36" s="646">
        <v>5.0999999999999996</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660428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87703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803122</v>
      </c>
      <c r="CS36" s="609"/>
      <c r="CT36" s="609"/>
      <c r="CU36" s="609"/>
      <c r="CV36" s="609"/>
      <c r="CW36" s="609"/>
      <c r="CX36" s="609"/>
      <c r="CY36" s="610"/>
      <c r="CZ36" s="611">
        <v>11.7</v>
      </c>
      <c r="DA36" s="623"/>
      <c r="DB36" s="623"/>
      <c r="DC36" s="624"/>
      <c r="DD36" s="614">
        <v>751565</v>
      </c>
      <c r="DE36" s="609"/>
      <c r="DF36" s="609"/>
      <c r="DG36" s="609"/>
      <c r="DH36" s="609"/>
      <c r="DI36" s="609"/>
      <c r="DJ36" s="609"/>
      <c r="DK36" s="610"/>
      <c r="DL36" s="614">
        <v>622592</v>
      </c>
      <c r="DM36" s="609"/>
      <c r="DN36" s="609"/>
      <c r="DO36" s="609"/>
      <c r="DP36" s="609"/>
      <c r="DQ36" s="609"/>
      <c r="DR36" s="609"/>
      <c r="DS36" s="609"/>
      <c r="DT36" s="609"/>
      <c r="DU36" s="609"/>
      <c r="DV36" s="610"/>
      <c r="DW36" s="611">
        <v>16.5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171615</v>
      </c>
      <c r="S37" s="609"/>
      <c r="T37" s="609"/>
      <c r="U37" s="609"/>
      <c r="V37" s="609"/>
      <c r="W37" s="609"/>
      <c r="X37" s="609"/>
      <c r="Y37" s="610"/>
      <c r="Z37" s="646">
        <v>2.4</v>
      </c>
      <c r="AA37" s="646"/>
      <c r="AB37" s="646"/>
      <c r="AC37" s="646"/>
      <c r="AD37" s="647">
        <v>13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t="s">
        <v>121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61804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498952</v>
      </c>
      <c r="CS37" s="621"/>
      <c r="CT37" s="621"/>
      <c r="CU37" s="621"/>
      <c r="CV37" s="621"/>
      <c r="CW37" s="621"/>
      <c r="CX37" s="621"/>
      <c r="CY37" s="622"/>
      <c r="CZ37" s="611">
        <v>7.3</v>
      </c>
      <c r="DA37" s="623"/>
      <c r="DB37" s="623"/>
      <c r="DC37" s="624"/>
      <c r="DD37" s="614">
        <v>498559</v>
      </c>
      <c r="DE37" s="621"/>
      <c r="DF37" s="621"/>
      <c r="DG37" s="621"/>
      <c r="DH37" s="621"/>
      <c r="DI37" s="621"/>
      <c r="DJ37" s="621"/>
      <c r="DK37" s="622"/>
      <c r="DL37" s="614">
        <v>451209</v>
      </c>
      <c r="DM37" s="621"/>
      <c r="DN37" s="621"/>
      <c r="DO37" s="621"/>
      <c r="DP37" s="621"/>
      <c r="DQ37" s="621"/>
      <c r="DR37" s="621"/>
      <c r="DS37" s="621"/>
      <c r="DT37" s="621"/>
      <c r="DU37" s="621"/>
      <c r="DV37" s="622"/>
      <c r="DW37" s="611">
        <v>11.9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173803</v>
      </c>
      <c r="S38" s="609"/>
      <c r="T38" s="609"/>
      <c r="U38" s="609"/>
      <c r="V38" s="609"/>
      <c r="W38" s="609"/>
      <c r="X38" s="609"/>
      <c r="Y38" s="610"/>
      <c r="Z38" s="646">
        <v>2.4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660428</v>
      </c>
      <c r="CS38" s="609"/>
      <c r="CT38" s="609"/>
      <c r="CU38" s="609"/>
      <c r="CV38" s="609"/>
      <c r="CW38" s="609"/>
      <c r="CX38" s="609"/>
      <c r="CY38" s="610"/>
      <c r="CZ38" s="611">
        <v>9.6</v>
      </c>
      <c r="DA38" s="623"/>
      <c r="DB38" s="623"/>
      <c r="DC38" s="624"/>
      <c r="DD38" s="614">
        <v>551154</v>
      </c>
      <c r="DE38" s="609"/>
      <c r="DF38" s="609"/>
      <c r="DG38" s="609"/>
      <c r="DH38" s="609"/>
      <c r="DI38" s="609"/>
      <c r="DJ38" s="609"/>
      <c r="DK38" s="610"/>
      <c r="DL38" s="614">
        <v>521922</v>
      </c>
      <c r="DM38" s="609"/>
      <c r="DN38" s="609"/>
      <c r="DO38" s="609"/>
      <c r="DP38" s="609"/>
      <c r="DQ38" s="609"/>
      <c r="DR38" s="609"/>
      <c r="DS38" s="609"/>
      <c r="DT38" s="609"/>
      <c r="DU38" s="609"/>
      <c r="DV38" s="610"/>
      <c r="DW38" s="611">
        <v>13.8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97189</v>
      </c>
      <c r="CS39" s="621"/>
      <c r="CT39" s="621"/>
      <c r="CU39" s="621"/>
      <c r="CV39" s="621"/>
      <c r="CW39" s="621"/>
      <c r="CX39" s="621"/>
      <c r="CY39" s="622"/>
      <c r="CZ39" s="611">
        <v>1.4</v>
      </c>
      <c r="DA39" s="623"/>
      <c r="DB39" s="623"/>
      <c r="DC39" s="624"/>
      <c r="DD39" s="614">
        <v>92546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10203</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75143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7268267</v>
      </c>
      <c r="S41" s="633"/>
      <c r="T41" s="633"/>
      <c r="U41" s="633"/>
      <c r="V41" s="633"/>
      <c r="W41" s="633"/>
      <c r="X41" s="633"/>
      <c r="Y41" s="636"/>
      <c r="Z41" s="637">
        <v>100</v>
      </c>
      <c r="AA41" s="637"/>
      <c r="AB41" s="637"/>
      <c r="AC41" s="637"/>
      <c r="AD41" s="638">
        <v>3767808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131218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912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529210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356237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738725</v>
      </c>
      <c r="CS42" s="621"/>
      <c r="CT42" s="621"/>
      <c r="CU42" s="621"/>
      <c r="CV42" s="621"/>
      <c r="CW42" s="621"/>
      <c r="CX42" s="621"/>
      <c r="CY42" s="622"/>
      <c r="CZ42" s="611">
        <v>10.8</v>
      </c>
      <c r="DA42" s="623"/>
      <c r="DB42" s="623"/>
      <c r="DC42" s="624"/>
      <c r="DD42" s="614">
        <v>194274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27674</v>
      </c>
      <c r="CS43" s="621"/>
      <c r="CT43" s="621"/>
      <c r="CU43" s="621"/>
      <c r="CV43" s="621"/>
      <c r="CW43" s="621"/>
      <c r="CX43" s="621"/>
      <c r="CY43" s="622"/>
      <c r="CZ43" s="611">
        <v>0.4</v>
      </c>
      <c r="DA43" s="623"/>
      <c r="DB43" s="623"/>
      <c r="DC43" s="624"/>
      <c r="DD43" s="614">
        <v>27631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718806</v>
      </c>
      <c r="CS44" s="609"/>
      <c r="CT44" s="609"/>
      <c r="CU44" s="609"/>
      <c r="CV44" s="609"/>
      <c r="CW44" s="609"/>
      <c r="CX44" s="609"/>
      <c r="CY44" s="610"/>
      <c r="CZ44" s="611">
        <v>10.5</v>
      </c>
      <c r="DA44" s="612"/>
      <c r="DB44" s="612"/>
      <c r="DC44" s="613"/>
      <c r="DD44" s="614">
        <v>190013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411055</v>
      </c>
      <c r="CS45" s="621"/>
      <c r="CT45" s="621"/>
      <c r="CU45" s="621"/>
      <c r="CV45" s="621"/>
      <c r="CW45" s="621"/>
      <c r="CX45" s="621"/>
      <c r="CY45" s="622"/>
      <c r="CZ45" s="611">
        <v>6</v>
      </c>
      <c r="DA45" s="623"/>
      <c r="DB45" s="623"/>
      <c r="DC45" s="624"/>
      <c r="DD45" s="614">
        <v>22951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290331</v>
      </c>
      <c r="CS46" s="609"/>
      <c r="CT46" s="609"/>
      <c r="CU46" s="609"/>
      <c r="CV46" s="609"/>
      <c r="CW46" s="609"/>
      <c r="CX46" s="609"/>
      <c r="CY46" s="610"/>
      <c r="CZ46" s="611">
        <v>4.2</v>
      </c>
      <c r="DA46" s="612"/>
      <c r="DB46" s="612"/>
      <c r="DC46" s="613"/>
      <c r="DD46" s="614">
        <v>166742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19919</v>
      </c>
      <c r="CS47" s="621"/>
      <c r="CT47" s="621"/>
      <c r="CU47" s="621"/>
      <c r="CV47" s="621"/>
      <c r="CW47" s="621"/>
      <c r="CX47" s="621"/>
      <c r="CY47" s="622"/>
      <c r="CZ47" s="611">
        <v>0.3</v>
      </c>
      <c r="DA47" s="623"/>
      <c r="DB47" s="623"/>
      <c r="DC47" s="624"/>
      <c r="DD47" s="614">
        <v>4261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6867257</v>
      </c>
      <c r="CS49" s="593"/>
      <c r="CT49" s="593"/>
      <c r="CU49" s="593"/>
      <c r="CV49" s="593"/>
      <c r="CW49" s="593"/>
      <c r="CX49" s="593"/>
      <c r="CY49" s="594"/>
      <c r="CZ49" s="595">
        <v>100</v>
      </c>
      <c r="DA49" s="596"/>
      <c r="DB49" s="596"/>
      <c r="DC49" s="597"/>
      <c r="DD49" s="598">
        <v>4547654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YxNQzO++/8tah7J1QppXnjBUyscHbxi7iXevwLfckNrU59J4jmPtR0ZKQbTCPcipt8lt9UM52RthIYzCys1eGw==" saltValue="wEN7A1Ts8fCIzBxE61th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5" t="s">
        <v>352</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6" t="s">
        <v>353</v>
      </c>
      <c r="DK2" s="1077"/>
      <c r="DL2" s="1077"/>
      <c r="DM2" s="1077"/>
      <c r="DN2" s="1077"/>
      <c r="DO2" s="1078"/>
      <c r="DP2" s="210"/>
      <c r="DQ2" s="1076" t="s">
        <v>354</v>
      </c>
      <c r="DR2" s="1077"/>
      <c r="DS2" s="1077"/>
      <c r="DT2" s="1077"/>
      <c r="DU2" s="1077"/>
      <c r="DV2" s="1077"/>
      <c r="DW2" s="1077"/>
      <c r="DX2" s="1077"/>
      <c r="DY2" s="1077"/>
      <c r="DZ2" s="1078"/>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4" t="s">
        <v>355</v>
      </c>
      <c r="B4" s="1044"/>
      <c r="C4" s="1044"/>
      <c r="D4" s="1044"/>
      <c r="E4" s="1044"/>
      <c r="F4" s="1044"/>
      <c r="G4" s="1044"/>
      <c r="H4" s="1044"/>
      <c r="I4" s="1044"/>
      <c r="J4" s="1044"/>
      <c r="K4" s="1044"/>
      <c r="L4" s="1044"/>
      <c r="M4" s="1044"/>
      <c r="N4" s="1044"/>
      <c r="O4" s="1044"/>
      <c r="P4" s="1044"/>
      <c r="Q4" s="1044"/>
      <c r="R4" s="1044"/>
      <c r="S4" s="1044"/>
      <c r="T4" s="1044"/>
      <c r="U4" s="1044"/>
      <c r="V4" s="1044"/>
      <c r="W4" s="1044"/>
      <c r="X4" s="1044"/>
      <c r="Y4" s="1044"/>
      <c r="Z4" s="1044"/>
      <c r="AA4" s="1044"/>
      <c r="AB4" s="1044"/>
      <c r="AC4" s="1044"/>
      <c r="AD4" s="1044"/>
      <c r="AE4" s="1044"/>
      <c r="AF4" s="1044"/>
      <c r="AG4" s="1044"/>
      <c r="AH4" s="1044"/>
      <c r="AI4" s="1044"/>
      <c r="AJ4" s="1044"/>
      <c r="AK4" s="1044"/>
      <c r="AL4" s="1044"/>
      <c r="AM4" s="1044"/>
      <c r="AN4" s="1044"/>
      <c r="AO4" s="1044"/>
      <c r="AP4" s="1044"/>
      <c r="AQ4" s="1044"/>
      <c r="AR4" s="1044"/>
      <c r="AS4" s="1044"/>
      <c r="AT4" s="1044"/>
      <c r="AU4" s="1044"/>
      <c r="AV4" s="1044"/>
      <c r="AW4" s="1044"/>
      <c r="AX4" s="1044"/>
      <c r="AY4" s="1044"/>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77" t="s">
        <v>357</v>
      </c>
      <c r="B5" s="978"/>
      <c r="C5" s="978"/>
      <c r="D5" s="978"/>
      <c r="E5" s="978"/>
      <c r="F5" s="978"/>
      <c r="G5" s="978"/>
      <c r="H5" s="978"/>
      <c r="I5" s="978"/>
      <c r="J5" s="978"/>
      <c r="K5" s="978"/>
      <c r="L5" s="978"/>
      <c r="M5" s="978"/>
      <c r="N5" s="978"/>
      <c r="O5" s="978"/>
      <c r="P5" s="979"/>
      <c r="Q5" s="983" t="s">
        <v>358</v>
      </c>
      <c r="R5" s="984"/>
      <c r="S5" s="984"/>
      <c r="T5" s="984"/>
      <c r="U5" s="985"/>
      <c r="V5" s="983" t="s">
        <v>359</v>
      </c>
      <c r="W5" s="984"/>
      <c r="X5" s="984"/>
      <c r="Y5" s="984"/>
      <c r="Z5" s="985"/>
      <c r="AA5" s="983" t="s">
        <v>360</v>
      </c>
      <c r="AB5" s="984"/>
      <c r="AC5" s="984"/>
      <c r="AD5" s="984"/>
      <c r="AE5" s="984"/>
      <c r="AF5" s="1079" t="s">
        <v>361</v>
      </c>
      <c r="AG5" s="984"/>
      <c r="AH5" s="984"/>
      <c r="AI5" s="984"/>
      <c r="AJ5" s="997"/>
      <c r="AK5" s="984" t="s">
        <v>362</v>
      </c>
      <c r="AL5" s="984"/>
      <c r="AM5" s="984"/>
      <c r="AN5" s="984"/>
      <c r="AO5" s="985"/>
      <c r="AP5" s="983" t="s">
        <v>363</v>
      </c>
      <c r="AQ5" s="984"/>
      <c r="AR5" s="984"/>
      <c r="AS5" s="984"/>
      <c r="AT5" s="985"/>
      <c r="AU5" s="983" t="s">
        <v>364</v>
      </c>
      <c r="AV5" s="984"/>
      <c r="AW5" s="984"/>
      <c r="AX5" s="984"/>
      <c r="AY5" s="997"/>
      <c r="AZ5" s="214"/>
      <c r="BA5" s="214"/>
      <c r="BB5" s="214"/>
      <c r="BC5" s="214"/>
      <c r="BD5" s="214"/>
      <c r="BE5" s="215"/>
      <c r="BF5" s="215"/>
      <c r="BG5" s="215"/>
      <c r="BH5" s="215"/>
      <c r="BI5" s="215"/>
      <c r="BJ5" s="215"/>
      <c r="BK5" s="215"/>
      <c r="BL5" s="215"/>
      <c r="BM5" s="215"/>
      <c r="BN5" s="215"/>
      <c r="BO5" s="215"/>
      <c r="BP5" s="215"/>
      <c r="BQ5" s="977" t="s">
        <v>365</v>
      </c>
      <c r="BR5" s="978"/>
      <c r="BS5" s="978"/>
      <c r="BT5" s="978"/>
      <c r="BU5" s="978"/>
      <c r="BV5" s="978"/>
      <c r="BW5" s="978"/>
      <c r="BX5" s="978"/>
      <c r="BY5" s="978"/>
      <c r="BZ5" s="978"/>
      <c r="CA5" s="978"/>
      <c r="CB5" s="978"/>
      <c r="CC5" s="978"/>
      <c r="CD5" s="978"/>
      <c r="CE5" s="978"/>
      <c r="CF5" s="978"/>
      <c r="CG5" s="979"/>
      <c r="CH5" s="983" t="s">
        <v>366</v>
      </c>
      <c r="CI5" s="984"/>
      <c r="CJ5" s="984"/>
      <c r="CK5" s="984"/>
      <c r="CL5" s="985"/>
      <c r="CM5" s="983" t="s">
        <v>367</v>
      </c>
      <c r="CN5" s="984"/>
      <c r="CO5" s="984"/>
      <c r="CP5" s="984"/>
      <c r="CQ5" s="985"/>
      <c r="CR5" s="983" t="s">
        <v>368</v>
      </c>
      <c r="CS5" s="984"/>
      <c r="CT5" s="984"/>
      <c r="CU5" s="984"/>
      <c r="CV5" s="985"/>
      <c r="CW5" s="983" t="s">
        <v>369</v>
      </c>
      <c r="CX5" s="984"/>
      <c r="CY5" s="984"/>
      <c r="CZ5" s="984"/>
      <c r="DA5" s="985"/>
      <c r="DB5" s="983" t="s">
        <v>370</v>
      </c>
      <c r="DC5" s="984"/>
      <c r="DD5" s="984"/>
      <c r="DE5" s="984"/>
      <c r="DF5" s="985"/>
      <c r="DG5" s="1069" t="s">
        <v>371</v>
      </c>
      <c r="DH5" s="1070"/>
      <c r="DI5" s="1070"/>
      <c r="DJ5" s="1070"/>
      <c r="DK5" s="1071"/>
      <c r="DL5" s="1069" t="s">
        <v>372</v>
      </c>
      <c r="DM5" s="1070"/>
      <c r="DN5" s="1070"/>
      <c r="DO5" s="1070"/>
      <c r="DP5" s="1071"/>
      <c r="DQ5" s="983" t="s">
        <v>373</v>
      </c>
      <c r="DR5" s="984"/>
      <c r="DS5" s="984"/>
      <c r="DT5" s="984"/>
      <c r="DU5" s="985"/>
      <c r="DV5" s="983" t="s">
        <v>364</v>
      </c>
      <c r="DW5" s="984"/>
      <c r="DX5" s="984"/>
      <c r="DY5" s="984"/>
      <c r="DZ5" s="997"/>
      <c r="EA5" s="216"/>
    </row>
    <row r="6" spans="1:131" s="217" customFormat="1" ht="26.25" customHeight="1" thickBot="1" x14ac:dyDescent="0.2">
      <c r="A6" s="980"/>
      <c r="B6" s="981"/>
      <c r="C6" s="981"/>
      <c r="D6" s="981"/>
      <c r="E6" s="981"/>
      <c r="F6" s="981"/>
      <c r="G6" s="981"/>
      <c r="H6" s="981"/>
      <c r="I6" s="981"/>
      <c r="J6" s="981"/>
      <c r="K6" s="981"/>
      <c r="L6" s="981"/>
      <c r="M6" s="981"/>
      <c r="N6" s="981"/>
      <c r="O6" s="981"/>
      <c r="P6" s="982"/>
      <c r="Q6" s="986"/>
      <c r="R6" s="987"/>
      <c r="S6" s="987"/>
      <c r="T6" s="987"/>
      <c r="U6" s="988"/>
      <c r="V6" s="986"/>
      <c r="W6" s="987"/>
      <c r="X6" s="987"/>
      <c r="Y6" s="987"/>
      <c r="Z6" s="988"/>
      <c r="AA6" s="986"/>
      <c r="AB6" s="987"/>
      <c r="AC6" s="987"/>
      <c r="AD6" s="987"/>
      <c r="AE6" s="987"/>
      <c r="AF6" s="1080"/>
      <c r="AG6" s="987"/>
      <c r="AH6" s="987"/>
      <c r="AI6" s="987"/>
      <c r="AJ6" s="998"/>
      <c r="AK6" s="987"/>
      <c r="AL6" s="987"/>
      <c r="AM6" s="987"/>
      <c r="AN6" s="987"/>
      <c r="AO6" s="988"/>
      <c r="AP6" s="986"/>
      <c r="AQ6" s="987"/>
      <c r="AR6" s="987"/>
      <c r="AS6" s="987"/>
      <c r="AT6" s="988"/>
      <c r="AU6" s="986"/>
      <c r="AV6" s="987"/>
      <c r="AW6" s="987"/>
      <c r="AX6" s="987"/>
      <c r="AY6" s="998"/>
      <c r="AZ6" s="214"/>
      <c r="BA6" s="214"/>
      <c r="BB6" s="214"/>
      <c r="BC6" s="214"/>
      <c r="BD6" s="214"/>
      <c r="BE6" s="215"/>
      <c r="BF6" s="215"/>
      <c r="BG6" s="215"/>
      <c r="BH6" s="215"/>
      <c r="BI6" s="215"/>
      <c r="BJ6" s="215"/>
      <c r="BK6" s="215"/>
      <c r="BL6" s="215"/>
      <c r="BM6" s="215"/>
      <c r="BN6" s="215"/>
      <c r="BO6" s="215"/>
      <c r="BP6" s="215"/>
      <c r="BQ6" s="980"/>
      <c r="BR6" s="981"/>
      <c r="BS6" s="981"/>
      <c r="BT6" s="981"/>
      <c r="BU6" s="981"/>
      <c r="BV6" s="981"/>
      <c r="BW6" s="981"/>
      <c r="BX6" s="981"/>
      <c r="BY6" s="981"/>
      <c r="BZ6" s="981"/>
      <c r="CA6" s="981"/>
      <c r="CB6" s="981"/>
      <c r="CC6" s="981"/>
      <c r="CD6" s="981"/>
      <c r="CE6" s="981"/>
      <c r="CF6" s="981"/>
      <c r="CG6" s="98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72"/>
      <c r="DH6" s="1073"/>
      <c r="DI6" s="1073"/>
      <c r="DJ6" s="1073"/>
      <c r="DK6" s="1074"/>
      <c r="DL6" s="1072"/>
      <c r="DM6" s="1073"/>
      <c r="DN6" s="1073"/>
      <c r="DO6" s="1073"/>
      <c r="DP6" s="1074"/>
      <c r="DQ6" s="986"/>
      <c r="DR6" s="987"/>
      <c r="DS6" s="987"/>
      <c r="DT6" s="987"/>
      <c r="DU6" s="988"/>
      <c r="DV6" s="986"/>
      <c r="DW6" s="987"/>
      <c r="DX6" s="987"/>
      <c r="DY6" s="987"/>
      <c r="DZ6" s="998"/>
      <c r="EA6" s="216"/>
    </row>
    <row r="7" spans="1:131" s="217" customFormat="1" ht="26.25" customHeight="1" thickTop="1" x14ac:dyDescent="0.15">
      <c r="A7" s="218">
        <v>1</v>
      </c>
      <c r="B7" s="1032" t="s">
        <v>374</v>
      </c>
      <c r="C7" s="1033"/>
      <c r="D7" s="1033"/>
      <c r="E7" s="1033"/>
      <c r="F7" s="1033"/>
      <c r="G7" s="1033"/>
      <c r="H7" s="1033"/>
      <c r="I7" s="1033"/>
      <c r="J7" s="1033"/>
      <c r="K7" s="1033"/>
      <c r="L7" s="1033"/>
      <c r="M7" s="1033"/>
      <c r="N7" s="1033"/>
      <c r="O7" s="1033"/>
      <c r="P7" s="1034"/>
      <c r="Q7" s="1087">
        <v>7267</v>
      </c>
      <c r="R7" s="1088"/>
      <c r="S7" s="1088"/>
      <c r="T7" s="1088"/>
      <c r="U7" s="1088"/>
      <c r="V7" s="1088">
        <v>6867</v>
      </c>
      <c r="W7" s="1088"/>
      <c r="X7" s="1088"/>
      <c r="Y7" s="1088"/>
      <c r="Z7" s="1088"/>
      <c r="AA7" s="1088">
        <v>400</v>
      </c>
      <c r="AB7" s="1088"/>
      <c r="AC7" s="1088"/>
      <c r="AD7" s="1088"/>
      <c r="AE7" s="1089"/>
      <c r="AF7" s="1090">
        <v>339</v>
      </c>
      <c r="AG7" s="1091"/>
      <c r="AH7" s="1091"/>
      <c r="AI7" s="1091"/>
      <c r="AJ7" s="1092"/>
      <c r="AK7" s="1093">
        <v>105</v>
      </c>
      <c r="AL7" s="1094"/>
      <c r="AM7" s="1094"/>
      <c r="AN7" s="1094"/>
      <c r="AO7" s="1094"/>
      <c r="AP7" s="1094">
        <v>4697</v>
      </c>
      <c r="AQ7" s="1094"/>
      <c r="AR7" s="1094"/>
      <c r="AS7" s="1094"/>
      <c r="AT7" s="1094"/>
      <c r="AU7" s="1095"/>
      <c r="AV7" s="1095"/>
      <c r="AW7" s="1095"/>
      <c r="AX7" s="1095"/>
      <c r="AY7" s="1096"/>
      <c r="AZ7" s="214"/>
      <c r="BA7" s="214"/>
      <c r="BB7" s="214"/>
      <c r="BC7" s="214"/>
      <c r="BD7" s="214"/>
      <c r="BE7" s="215"/>
      <c r="BF7" s="215"/>
      <c r="BG7" s="215"/>
      <c r="BH7" s="215"/>
      <c r="BI7" s="215"/>
      <c r="BJ7" s="215"/>
      <c r="BK7" s="215"/>
      <c r="BL7" s="215"/>
      <c r="BM7" s="215"/>
      <c r="BN7" s="215"/>
      <c r="BO7" s="215"/>
      <c r="BP7" s="215"/>
      <c r="BQ7" s="218">
        <v>1</v>
      </c>
      <c r="BR7" s="219"/>
      <c r="BS7" s="1084" t="s">
        <v>544</v>
      </c>
      <c r="BT7" s="1085"/>
      <c r="BU7" s="1085"/>
      <c r="BV7" s="1085"/>
      <c r="BW7" s="1085"/>
      <c r="BX7" s="1085"/>
      <c r="BY7" s="1085"/>
      <c r="BZ7" s="1085"/>
      <c r="CA7" s="1085"/>
      <c r="CB7" s="1085"/>
      <c r="CC7" s="1085"/>
      <c r="CD7" s="1085"/>
      <c r="CE7" s="1085"/>
      <c r="CF7" s="1085"/>
      <c r="CG7" s="1097"/>
      <c r="CH7" s="1081" t="s">
        <v>545</v>
      </c>
      <c r="CI7" s="1082"/>
      <c r="CJ7" s="1082"/>
      <c r="CK7" s="1082"/>
      <c r="CL7" s="1083"/>
      <c r="CM7" s="1081">
        <v>7</v>
      </c>
      <c r="CN7" s="1082"/>
      <c r="CO7" s="1082"/>
      <c r="CP7" s="1082"/>
      <c r="CQ7" s="1083"/>
      <c r="CR7" s="1081">
        <v>1</v>
      </c>
      <c r="CS7" s="1082"/>
      <c r="CT7" s="1082"/>
      <c r="CU7" s="1082"/>
      <c r="CV7" s="1083"/>
      <c r="CW7" s="1081" t="s">
        <v>543</v>
      </c>
      <c r="CX7" s="1082"/>
      <c r="CY7" s="1082"/>
      <c r="CZ7" s="1082"/>
      <c r="DA7" s="1083"/>
      <c r="DB7" s="1081" t="s">
        <v>543</v>
      </c>
      <c r="DC7" s="1082"/>
      <c r="DD7" s="1082"/>
      <c r="DE7" s="1082"/>
      <c r="DF7" s="1083"/>
      <c r="DG7" s="1081" t="s">
        <v>543</v>
      </c>
      <c r="DH7" s="1082"/>
      <c r="DI7" s="1082"/>
      <c r="DJ7" s="1082"/>
      <c r="DK7" s="1083"/>
      <c r="DL7" s="1081" t="s">
        <v>543</v>
      </c>
      <c r="DM7" s="1082"/>
      <c r="DN7" s="1082"/>
      <c r="DO7" s="1082"/>
      <c r="DP7" s="1083"/>
      <c r="DQ7" s="1081" t="s">
        <v>543</v>
      </c>
      <c r="DR7" s="1082"/>
      <c r="DS7" s="1082"/>
      <c r="DT7" s="1082"/>
      <c r="DU7" s="1083"/>
      <c r="DV7" s="1084"/>
      <c r="DW7" s="1085"/>
      <c r="DX7" s="1085"/>
      <c r="DY7" s="1085"/>
      <c r="DZ7" s="1086"/>
      <c r="EA7" s="216"/>
    </row>
    <row r="8" spans="1:131" s="217" customFormat="1" ht="26.25" customHeight="1" x14ac:dyDescent="0.15">
      <c r="A8" s="220">
        <v>2</v>
      </c>
      <c r="B8" s="1014" t="s">
        <v>375</v>
      </c>
      <c r="C8" s="1015"/>
      <c r="D8" s="1015"/>
      <c r="E8" s="1015"/>
      <c r="F8" s="1015"/>
      <c r="G8" s="1015"/>
      <c r="H8" s="1015"/>
      <c r="I8" s="1015"/>
      <c r="J8" s="1015"/>
      <c r="K8" s="1015"/>
      <c r="L8" s="1015"/>
      <c r="M8" s="1015"/>
      <c r="N8" s="1015"/>
      <c r="O8" s="1015"/>
      <c r="P8" s="1016"/>
      <c r="Q8" s="1022">
        <v>25</v>
      </c>
      <c r="R8" s="1023"/>
      <c r="S8" s="1023"/>
      <c r="T8" s="1023"/>
      <c r="U8" s="1023"/>
      <c r="V8" s="1023">
        <v>24</v>
      </c>
      <c r="W8" s="1023"/>
      <c r="X8" s="1023"/>
      <c r="Y8" s="1023"/>
      <c r="Z8" s="1023"/>
      <c r="AA8" s="1023">
        <v>1</v>
      </c>
      <c r="AB8" s="1023"/>
      <c r="AC8" s="1023"/>
      <c r="AD8" s="1023"/>
      <c r="AE8" s="1024"/>
      <c r="AF8" s="1019">
        <v>1</v>
      </c>
      <c r="AG8" s="1020"/>
      <c r="AH8" s="1020"/>
      <c r="AI8" s="1020"/>
      <c r="AJ8" s="1021"/>
      <c r="AK8" s="1065" t="s">
        <v>543</v>
      </c>
      <c r="AL8" s="1066"/>
      <c r="AM8" s="1066"/>
      <c r="AN8" s="1066"/>
      <c r="AO8" s="1066"/>
      <c r="AP8" s="1066" t="s">
        <v>543</v>
      </c>
      <c r="AQ8" s="1066"/>
      <c r="AR8" s="1066"/>
      <c r="AS8" s="1066"/>
      <c r="AT8" s="1066"/>
      <c r="AU8" s="1067"/>
      <c r="AV8" s="1067"/>
      <c r="AW8" s="1067"/>
      <c r="AX8" s="1067"/>
      <c r="AY8" s="1068"/>
      <c r="AZ8" s="214"/>
      <c r="BA8" s="214"/>
      <c r="BB8" s="214"/>
      <c r="BC8" s="214"/>
      <c r="BD8" s="214"/>
      <c r="BE8" s="215"/>
      <c r="BF8" s="215"/>
      <c r="BG8" s="215"/>
      <c r="BH8" s="215"/>
      <c r="BI8" s="215"/>
      <c r="BJ8" s="215"/>
      <c r="BK8" s="215"/>
      <c r="BL8" s="215"/>
      <c r="BM8" s="215"/>
      <c r="BN8" s="215"/>
      <c r="BO8" s="215"/>
      <c r="BP8" s="215"/>
      <c r="BQ8" s="220">
        <v>2</v>
      </c>
      <c r="BR8" s="221"/>
      <c r="BS8" s="974"/>
      <c r="BT8" s="975"/>
      <c r="BU8" s="975"/>
      <c r="BV8" s="975"/>
      <c r="BW8" s="975"/>
      <c r="BX8" s="975"/>
      <c r="BY8" s="975"/>
      <c r="BZ8" s="975"/>
      <c r="CA8" s="975"/>
      <c r="CB8" s="975"/>
      <c r="CC8" s="975"/>
      <c r="CD8" s="975"/>
      <c r="CE8" s="975"/>
      <c r="CF8" s="975"/>
      <c r="CG8" s="996"/>
      <c r="CH8" s="971"/>
      <c r="CI8" s="972"/>
      <c r="CJ8" s="972"/>
      <c r="CK8" s="972"/>
      <c r="CL8" s="973"/>
      <c r="CM8" s="971"/>
      <c r="CN8" s="972"/>
      <c r="CO8" s="972"/>
      <c r="CP8" s="972"/>
      <c r="CQ8" s="973"/>
      <c r="CR8" s="971"/>
      <c r="CS8" s="972"/>
      <c r="CT8" s="972"/>
      <c r="CU8" s="972"/>
      <c r="CV8" s="973"/>
      <c r="CW8" s="971"/>
      <c r="CX8" s="972"/>
      <c r="CY8" s="972"/>
      <c r="CZ8" s="972"/>
      <c r="DA8" s="973"/>
      <c r="DB8" s="971"/>
      <c r="DC8" s="972"/>
      <c r="DD8" s="972"/>
      <c r="DE8" s="972"/>
      <c r="DF8" s="973"/>
      <c r="DG8" s="971"/>
      <c r="DH8" s="972"/>
      <c r="DI8" s="972"/>
      <c r="DJ8" s="972"/>
      <c r="DK8" s="973"/>
      <c r="DL8" s="971"/>
      <c r="DM8" s="972"/>
      <c r="DN8" s="972"/>
      <c r="DO8" s="972"/>
      <c r="DP8" s="973"/>
      <c r="DQ8" s="971"/>
      <c r="DR8" s="972"/>
      <c r="DS8" s="972"/>
      <c r="DT8" s="972"/>
      <c r="DU8" s="973"/>
      <c r="DV8" s="974"/>
      <c r="DW8" s="975"/>
      <c r="DX8" s="975"/>
      <c r="DY8" s="975"/>
      <c r="DZ8" s="976"/>
      <c r="EA8" s="216"/>
    </row>
    <row r="9" spans="1:131" s="217" customFormat="1" ht="26.25" customHeight="1" x14ac:dyDescent="0.15">
      <c r="A9" s="220">
        <v>3</v>
      </c>
      <c r="B9" s="1014" t="s">
        <v>376</v>
      </c>
      <c r="C9" s="1015"/>
      <c r="D9" s="1015"/>
      <c r="E9" s="1015"/>
      <c r="F9" s="1015"/>
      <c r="G9" s="1015"/>
      <c r="H9" s="1015"/>
      <c r="I9" s="1015"/>
      <c r="J9" s="1015"/>
      <c r="K9" s="1015"/>
      <c r="L9" s="1015"/>
      <c r="M9" s="1015"/>
      <c r="N9" s="1015"/>
      <c r="O9" s="1015"/>
      <c r="P9" s="1016"/>
      <c r="Q9" s="1022">
        <v>0</v>
      </c>
      <c r="R9" s="1023"/>
      <c r="S9" s="1023"/>
      <c r="T9" s="1023"/>
      <c r="U9" s="1023"/>
      <c r="V9" s="1023">
        <v>0</v>
      </c>
      <c r="W9" s="1023"/>
      <c r="X9" s="1023"/>
      <c r="Y9" s="1023"/>
      <c r="Z9" s="1023"/>
      <c r="AA9" s="1023">
        <v>0</v>
      </c>
      <c r="AB9" s="1023"/>
      <c r="AC9" s="1023"/>
      <c r="AD9" s="1023"/>
      <c r="AE9" s="1024"/>
      <c r="AF9" s="1019" t="s">
        <v>121</v>
      </c>
      <c r="AG9" s="1020"/>
      <c r="AH9" s="1020"/>
      <c r="AI9" s="1020"/>
      <c r="AJ9" s="1021"/>
      <c r="AK9" s="1065" t="s">
        <v>543</v>
      </c>
      <c r="AL9" s="1066"/>
      <c r="AM9" s="1066"/>
      <c r="AN9" s="1066"/>
      <c r="AO9" s="1066"/>
      <c r="AP9" s="1066" t="s">
        <v>543</v>
      </c>
      <c r="AQ9" s="1066"/>
      <c r="AR9" s="1066"/>
      <c r="AS9" s="1066"/>
      <c r="AT9" s="1066"/>
      <c r="AU9" s="1067"/>
      <c r="AV9" s="1067"/>
      <c r="AW9" s="1067"/>
      <c r="AX9" s="1067"/>
      <c r="AY9" s="1068"/>
      <c r="AZ9" s="214"/>
      <c r="BA9" s="214"/>
      <c r="BB9" s="214"/>
      <c r="BC9" s="214"/>
      <c r="BD9" s="214"/>
      <c r="BE9" s="215"/>
      <c r="BF9" s="215"/>
      <c r="BG9" s="215"/>
      <c r="BH9" s="215"/>
      <c r="BI9" s="215"/>
      <c r="BJ9" s="215"/>
      <c r="BK9" s="215"/>
      <c r="BL9" s="215"/>
      <c r="BM9" s="215"/>
      <c r="BN9" s="215"/>
      <c r="BO9" s="215"/>
      <c r="BP9" s="215"/>
      <c r="BQ9" s="220">
        <v>3</v>
      </c>
      <c r="BR9" s="221"/>
      <c r="BS9" s="974"/>
      <c r="BT9" s="975"/>
      <c r="BU9" s="975"/>
      <c r="BV9" s="975"/>
      <c r="BW9" s="975"/>
      <c r="BX9" s="975"/>
      <c r="BY9" s="975"/>
      <c r="BZ9" s="975"/>
      <c r="CA9" s="975"/>
      <c r="CB9" s="975"/>
      <c r="CC9" s="975"/>
      <c r="CD9" s="975"/>
      <c r="CE9" s="975"/>
      <c r="CF9" s="975"/>
      <c r="CG9" s="996"/>
      <c r="CH9" s="971"/>
      <c r="CI9" s="972"/>
      <c r="CJ9" s="972"/>
      <c r="CK9" s="972"/>
      <c r="CL9" s="973"/>
      <c r="CM9" s="971"/>
      <c r="CN9" s="972"/>
      <c r="CO9" s="972"/>
      <c r="CP9" s="972"/>
      <c r="CQ9" s="973"/>
      <c r="CR9" s="971"/>
      <c r="CS9" s="972"/>
      <c r="CT9" s="972"/>
      <c r="CU9" s="972"/>
      <c r="CV9" s="973"/>
      <c r="CW9" s="971"/>
      <c r="CX9" s="972"/>
      <c r="CY9" s="972"/>
      <c r="CZ9" s="972"/>
      <c r="DA9" s="973"/>
      <c r="DB9" s="971"/>
      <c r="DC9" s="972"/>
      <c r="DD9" s="972"/>
      <c r="DE9" s="972"/>
      <c r="DF9" s="973"/>
      <c r="DG9" s="971"/>
      <c r="DH9" s="972"/>
      <c r="DI9" s="972"/>
      <c r="DJ9" s="972"/>
      <c r="DK9" s="973"/>
      <c r="DL9" s="971"/>
      <c r="DM9" s="972"/>
      <c r="DN9" s="972"/>
      <c r="DO9" s="972"/>
      <c r="DP9" s="973"/>
      <c r="DQ9" s="971"/>
      <c r="DR9" s="972"/>
      <c r="DS9" s="972"/>
      <c r="DT9" s="972"/>
      <c r="DU9" s="973"/>
      <c r="DV9" s="974"/>
      <c r="DW9" s="975"/>
      <c r="DX9" s="975"/>
      <c r="DY9" s="975"/>
      <c r="DZ9" s="976"/>
      <c r="EA9" s="216"/>
    </row>
    <row r="10" spans="1:131" s="217" customFormat="1" ht="26.25" customHeight="1" x14ac:dyDescent="0.15">
      <c r="A10" s="220">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5"/>
      <c r="AL10" s="1066"/>
      <c r="AM10" s="1066"/>
      <c r="AN10" s="1066"/>
      <c r="AO10" s="1066"/>
      <c r="AP10" s="1066"/>
      <c r="AQ10" s="1066"/>
      <c r="AR10" s="1066"/>
      <c r="AS10" s="1066"/>
      <c r="AT10" s="1066"/>
      <c r="AU10" s="1067"/>
      <c r="AV10" s="1067"/>
      <c r="AW10" s="1067"/>
      <c r="AX10" s="1067"/>
      <c r="AY10" s="1068"/>
      <c r="AZ10" s="214"/>
      <c r="BA10" s="214"/>
      <c r="BB10" s="214"/>
      <c r="BC10" s="214"/>
      <c r="BD10" s="214"/>
      <c r="BE10" s="215"/>
      <c r="BF10" s="215"/>
      <c r="BG10" s="215"/>
      <c r="BH10" s="215"/>
      <c r="BI10" s="215"/>
      <c r="BJ10" s="215"/>
      <c r="BK10" s="215"/>
      <c r="BL10" s="215"/>
      <c r="BM10" s="215"/>
      <c r="BN10" s="215"/>
      <c r="BO10" s="215"/>
      <c r="BP10" s="215"/>
      <c r="BQ10" s="220">
        <v>4</v>
      </c>
      <c r="BR10" s="221"/>
      <c r="BS10" s="974"/>
      <c r="BT10" s="975"/>
      <c r="BU10" s="975"/>
      <c r="BV10" s="975"/>
      <c r="BW10" s="975"/>
      <c r="BX10" s="975"/>
      <c r="BY10" s="975"/>
      <c r="BZ10" s="975"/>
      <c r="CA10" s="975"/>
      <c r="CB10" s="975"/>
      <c r="CC10" s="975"/>
      <c r="CD10" s="975"/>
      <c r="CE10" s="975"/>
      <c r="CF10" s="975"/>
      <c r="CG10" s="996"/>
      <c r="CH10" s="971"/>
      <c r="CI10" s="972"/>
      <c r="CJ10" s="972"/>
      <c r="CK10" s="972"/>
      <c r="CL10" s="973"/>
      <c r="CM10" s="971"/>
      <c r="CN10" s="972"/>
      <c r="CO10" s="972"/>
      <c r="CP10" s="972"/>
      <c r="CQ10" s="973"/>
      <c r="CR10" s="971"/>
      <c r="CS10" s="972"/>
      <c r="CT10" s="972"/>
      <c r="CU10" s="972"/>
      <c r="CV10" s="973"/>
      <c r="CW10" s="971"/>
      <c r="CX10" s="972"/>
      <c r="CY10" s="972"/>
      <c r="CZ10" s="972"/>
      <c r="DA10" s="973"/>
      <c r="DB10" s="971"/>
      <c r="DC10" s="972"/>
      <c r="DD10" s="972"/>
      <c r="DE10" s="972"/>
      <c r="DF10" s="973"/>
      <c r="DG10" s="971"/>
      <c r="DH10" s="972"/>
      <c r="DI10" s="972"/>
      <c r="DJ10" s="972"/>
      <c r="DK10" s="973"/>
      <c r="DL10" s="971"/>
      <c r="DM10" s="972"/>
      <c r="DN10" s="972"/>
      <c r="DO10" s="972"/>
      <c r="DP10" s="973"/>
      <c r="DQ10" s="971"/>
      <c r="DR10" s="972"/>
      <c r="DS10" s="972"/>
      <c r="DT10" s="972"/>
      <c r="DU10" s="973"/>
      <c r="DV10" s="974"/>
      <c r="DW10" s="975"/>
      <c r="DX10" s="975"/>
      <c r="DY10" s="975"/>
      <c r="DZ10" s="976"/>
      <c r="EA10" s="216"/>
    </row>
    <row r="11" spans="1:131" s="217" customFormat="1" ht="26.25" customHeight="1" x14ac:dyDescent="0.15">
      <c r="A11" s="220">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5"/>
      <c r="AL11" s="1066"/>
      <c r="AM11" s="1066"/>
      <c r="AN11" s="1066"/>
      <c r="AO11" s="1066"/>
      <c r="AP11" s="1066"/>
      <c r="AQ11" s="1066"/>
      <c r="AR11" s="1066"/>
      <c r="AS11" s="1066"/>
      <c r="AT11" s="1066"/>
      <c r="AU11" s="1067"/>
      <c r="AV11" s="1067"/>
      <c r="AW11" s="1067"/>
      <c r="AX11" s="1067"/>
      <c r="AY11" s="1068"/>
      <c r="AZ11" s="214"/>
      <c r="BA11" s="214"/>
      <c r="BB11" s="214"/>
      <c r="BC11" s="214"/>
      <c r="BD11" s="214"/>
      <c r="BE11" s="215"/>
      <c r="BF11" s="215"/>
      <c r="BG11" s="215"/>
      <c r="BH11" s="215"/>
      <c r="BI11" s="215"/>
      <c r="BJ11" s="215"/>
      <c r="BK11" s="215"/>
      <c r="BL11" s="215"/>
      <c r="BM11" s="215"/>
      <c r="BN11" s="215"/>
      <c r="BO11" s="215"/>
      <c r="BP11" s="215"/>
      <c r="BQ11" s="220">
        <v>5</v>
      </c>
      <c r="BR11" s="221"/>
      <c r="BS11" s="974"/>
      <c r="BT11" s="975"/>
      <c r="BU11" s="975"/>
      <c r="BV11" s="975"/>
      <c r="BW11" s="975"/>
      <c r="BX11" s="975"/>
      <c r="BY11" s="975"/>
      <c r="BZ11" s="975"/>
      <c r="CA11" s="975"/>
      <c r="CB11" s="975"/>
      <c r="CC11" s="975"/>
      <c r="CD11" s="975"/>
      <c r="CE11" s="975"/>
      <c r="CF11" s="975"/>
      <c r="CG11" s="996"/>
      <c r="CH11" s="971"/>
      <c r="CI11" s="972"/>
      <c r="CJ11" s="972"/>
      <c r="CK11" s="972"/>
      <c r="CL11" s="973"/>
      <c r="CM11" s="971"/>
      <c r="CN11" s="972"/>
      <c r="CO11" s="972"/>
      <c r="CP11" s="972"/>
      <c r="CQ11" s="973"/>
      <c r="CR11" s="971"/>
      <c r="CS11" s="972"/>
      <c r="CT11" s="972"/>
      <c r="CU11" s="972"/>
      <c r="CV11" s="973"/>
      <c r="CW11" s="971"/>
      <c r="CX11" s="972"/>
      <c r="CY11" s="972"/>
      <c r="CZ11" s="972"/>
      <c r="DA11" s="973"/>
      <c r="DB11" s="971"/>
      <c r="DC11" s="972"/>
      <c r="DD11" s="972"/>
      <c r="DE11" s="972"/>
      <c r="DF11" s="973"/>
      <c r="DG11" s="971"/>
      <c r="DH11" s="972"/>
      <c r="DI11" s="972"/>
      <c r="DJ11" s="972"/>
      <c r="DK11" s="973"/>
      <c r="DL11" s="971"/>
      <c r="DM11" s="972"/>
      <c r="DN11" s="972"/>
      <c r="DO11" s="972"/>
      <c r="DP11" s="973"/>
      <c r="DQ11" s="971"/>
      <c r="DR11" s="972"/>
      <c r="DS11" s="972"/>
      <c r="DT11" s="972"/>
      <c r="DU11" s="973"/>
      <c r="DV11" s="974"/>
      <c r="DW11" s="975"/>
      <c r="DX11" s="975"/>
      <c r="DY11" s="975"/>
      <c r="DZ11" s="976"/>
      <c r="EA11" s="216"/>
    </row>
    <row r="12" spans="1:131" s="217" customFormat="1" ht="26.25" customHeight="1" x14ac:dyDescent="0.15">
      <c r="A12" s="220">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5"/>
      <c r="AL12" s="1066"/>
      <c r="AM12" s="1066"/>
      <c r="AN12" s="1066"/>
      <c r="AO12" s="1066"/>
      <c r="AP12" s="1066"/>
      <c r="AQ12" s="1066"/>
      <c r="AR12" s="1066"/>
      <c r="AS12" s="1066"/>
      <c r="AT12" s="1066"/>
      <c r="AU12" s="1067"/>
      <c r="AV12" s="1067"/>
      <c r="AW12" s="1067"/>
      <c r="AX12" s="1067"/>
      <c r="AY12" s="1068"/>
      <c r="AZ12" s="214"/>
      <c r="BA12" s="214"/>
      <c r="BB12" s="214"/>
      <c r="BC12" s="214"/>
      <c r="BD12" s="214"/>
      <c r="BE12" s="215"/>
      <c r="BF12" s="215"/>
      <c r="BG12" s="215"/>
      <c r="BH12" s="215"/>
      <c r="BI12" s="215"/>
      <c r="BJ12" s="215"/>
      <c r="BK12" s="215"/>
      <c r="BL12" s="215"/>
      <c r="BM12" s="215"/>
      <c r="BN12" s="215"/>
      <c r="BO12" s="215"/>
      <c r="BP12" s="215"/>
      <c r="BQ12" s="220">
        <v>6</v>
      </c>
      <c r="BR12" s="221"/>
      <c r="BS12" s="974"/>
      <c r="BT12" s="975"/>
      <c r="BU12" s="975"/>
      <c r="BV12" s="975"/>
      <c r="BW12" s="975"/>
      <c r="BX12" s="975"/>
      <c r="BY12" s="975"/>
      <c r="BZ12" s="975"/>
      <c r="CA12" s="975"/>
      <c r="CB12" s="975"/>
      <c r="CC12" s="975"/>
      <c r="CD12" s="975"/>
      <c r="CE12" s="975"/>
      <c r="CF12" s="975"/>
      <c r="CG12" s="996"/>
      <c r="CH12" s="971"/>
      <c r="CI12" s="972"/>
      <c r="CJ12" s="972"/>
      <c r="CK12" s="972"/>
      <c r="CL12" s="973"/>
      <c r="CM12" s="971"/>
      <c r="CN12" s="972"/>
      <c r="CO12" s="972"/>
      <c r="CP12" s="972"/>
      <c r="CQ12" s="973"/>
      <c r="CR12" s="971"/>
      <c r="CS12" s="972"/>
      <c r="CT12" s="972"/>
      <c r="CU12" s="972"/>
      <c r="CV12" s="973"/>
      <c r="CW12" s="971"/>
      <c r="CX12" s="972"/>
      <c r="CY12" s="972"/>
      <c r="CZ12" s="972"/>
      <c r="DA12" s="973"/>
      <c r="DB12" s="971"/>
      <c r="DC12" s="972"/>
      <c r="DD12" s="972"/>
      <c r="DE12" s="972"/>
      <c r="DF12" s="973"/>
      <c r="DG12" s="971"/>
      <c r="DH12" s="972"/>
      <c r="DI12" s="972"/>
      <c r="DJ12" s="972"/>
      <c r="DK12" s="973"/>
      <c r="DL12" s="971"/>
      <c r="DM12" s="972"/>
      <c r="DN12" s="972"/>
      <c r="DO12" s="972"/>
      <c r="DP12" s="973"/>
      <c r="DQ12" s="971"/>
      <c r="DR12" s="972"/>
      <c r="DS12" s="972"/>
      <c r="DT12" s="972"/>
      <c r="DU12" s="973"/>
      <c r="DV12" s="974"/>
      <c r="DW12" s="975"/>
      <c r="DX12" s="975"/>
      <c r="DY12" s="975"/>
      <c r="DZ12" s="976"/>
      <c r="EA12" s="216"/>
    </row>
    <row r="13" spans="1:131" s="217" customFormat="1" ht="26.25" customHeight="1" x14ac:dyDescent="0.15">
      <c r="A13" s="220">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5"/>
      <c r="AL13" s="1066"/>
      <c r="AM13" s="1066"/>
      <c r="AN13" s="1066"/>
      <c r="AO13" s="1066"/>
      <c r="AP13" s="1066"/>
      <c r="AQ13" s="1066"/>
      <c r="AR13" s="1066"/>
      <c r="AS13" s="1066"/>
      <c r="AT13" s="1066"/>
      <c r="AU13" s="1067"/>
      <c r="AV13" s="1067"/>
      <c r="AW13" s="1067"/>
      <c r="AX13" s="1067"/>
      <c r="AY13" s="1068"/>
      <c r="AZ13" s="214"/>
      <c r="BA13" s="214"/>
      <c r="BB13" s="214"/>
      <c r="BC13" s="214"/>
      <c r="BD13" s="214"/>
      <c r="BE13" s="215"/>
      <c r="BF13" s="215"/>
      <c r="BG13" s="215"/>
      <c r="BH13" s="215"/>
      <c r="BI13" s="215"/>
      <c r="BJ13" s="215"/>
      <c r="BK13" s="215"/>
      <c r="BL13" s="215"/>
      <c r="BM13" s="215"/>
      <c r="BN13" s="215"/>
      <c r="BO13" s="215"/>
      <c r="BP13" s="215"/>
      <c r="BQ13" s="220">
        <v>7</v>
      </c>
      <c r="BR13" s="221"/>
      <c r="BS13" s="974"/>
      <c r="BT13" s="975"/>
      <c r="BU13" s="975"/>
      <c r="BV13" s="975"/>
      <c r="BW13" s="975"/>
      <c r="BX13" s="975"/>
      <c r="BY13" s="975"/>
      <c r="BZ13" s="975"/>
      <c r="CA13" s="975"/>
      <c r="CB13" s="975"/>
      <c r="CC13" s="975"/>
      <c r="CD13" s="975"/>
      <c r="CE13" s="975"/>
      <c r="CF13" s="975"/>
      <c r="CG13" s="996"/>
      <c r="CH13" s="971"/>
      <c r="CI13" s="972"/>
      <c r="CJ13" s="972"/>
      <c r="CK13" s="972"/>
      <c r="CL13" s="973"/>
      <c r="CM13" s="971"/>
      <c r="CN13" s="972"/>
      <c r="CO13" s="972"/>
      <c r="CP13" s="972"/>
      <c r="CQ13" s="973"/>
      <c r="CR13" s="971"/>
      <c r="CS13" s="972"/>
      <c r="CT13" s="972"/>
      <c r="CU13" s="972"/>
      <c r="CV13" s="973"/>
      <c r="CW13" s="971"/>
      <c r="CX13" s="972"/>
      <c r="CY13" s="972"/>
      <c r="CZ13" s="972"/>
      <c r="DA13" s="973"/>
      <c r="DB13" s="971"/>
      <c r="DC13" s="972"/>
      <c r="DD13" s="972"/>
      <c r="DE13" s="972"/>
      <c r="DF13" s="973"/>
      <c r="DG13" s="971"/>
      <c r="DH13" s="972"/>
      <c r="DI13" s="972"/>
      <c r="DJ13" s="972"/>
      <c r="DK13" s="973"/>
      <c r="DL13" s="971"/>
      <c r="DM13" s="972"/>
      <c r="DN13" s="972"/>
      <c r="DO13" s="972"/>
      <c r="DP13" s="973"/>
      <c r="DQ13" s="971"/>
      <c r="DR13" s="972"/>
      <c r="DS13" s="972"/>
      <c r="DT13" s="972"/>
      <c r="DU13" s="973"/>
      <c r="DV13" s="974"/>
      <c r="DW13" s="975"/>
      <c r="DX13" s="975"/>
      <c r="DY13" s="975"/>
      <c r="DZ13" s="976"/>
      <c r="EA13" s="216"/>
    </row>
    <row r="14" spans="1:131" s="217" customFormat="1" ht="26.25" customHeight="1" x14ac:dyDescent="0.15">
      <c r="A14" s="220">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5"/>
      <c r="AL14" s="1066"/>
      <c r="AM14" s="1066"/>
      <c r="AN14" s="1066"/>
      <c r="AO14" s="1066"/>
      <c r="AP14" s="1066"/>
      <c r="AQ14" s="1066"/>
      <c r="AR14" s="1066"/>
      <c r="AS14" s="1066"/>
      <c r="AT14" s="1066"/>
      <c r="AU14" s="1067"/>
      <c r="AV14" s="1067"/>
      <c r="AW14" s="1067"/>
      <c r="AX14" s="1067"/>
      <c r="AY14" s="1068"/>
      <c r="AZ14" s="214"/>
      <c r="BA14" s="214"/>
      <c r="BB14" s="214"/>
      <c r="BC14" s="214"/>
      <c r="BD14" s="214"/>
      <c r="BE14" s="215"/>
      <c r="BF14" s="215"/>
      <c r="BG14" s="215"/>
      <c r="BH14" s="215"/>
      <c r="BI14" s="215"/>
      <c r="BJ14" s="215"/>
      <c r="BK14" s="215"/>
      <c r="BL14" s="215"/>
      <c r="BM14" s="215"/>
      <c r="BN14" s="215"/>
      <c r="BO14" s="215"/>
      <c r="BP14" s="215"/>
      <c r="BQ14" s="220">
        <v>8</v>
      </c>
      <c r="BR14" s="221"/>
      <c r="BS14" s="974"/>
      <c r="BT14" s="975"/>
      <c r="BU14" s="975"/>
      <c r="BV14" s="975"/>
      <c r="BW14" s="975"/>
      <c r="BX14" s="975"/>
      <c r="BY14" s="975"/>
      <c r="BZ14" s="975"/>
      <c r="CA14" s="975"/>
      <c r="CB14" s="975"/>
      <c r="CC14" s="975"/>
      <c r="CD14" s="975"/>
      <c r="CE14" s="975"/>
      <c r="CF14" s="975"/>
      <c r="CG14" s="996"/>
      <c r="CH14" s="971"/>
      <c r="CI14" s="972"/>
      <c r="CJ14" s="972"/>
      <c r="CK14" s="972"/>
      <c r="CL14" s="973"/>
      <c r="CM14" s="971"/>
      <c r="CN14" s="972"/>
      <c r="CO14" s="972"/>
      <c r="CP14" s="972"/>
      <c r="CQ14" s="973"/>
      <c r="CR14" s="971"/>
      <c r="CS14" s="972"/>
      <c r="CT14" s="972"/>
      <c r="CU14" s="972"/>
      <c r="CV14" s="973"/>
      <c r="CW14" s="971"/>
      <c r="CX14" s="972"/>
      <c r="CY14" s="972"/>
      <c r="CZ14" s="972"/>
      <c r="DA14" s="973"/>
      <c r="DB14" s="971"/>
      <c r="DC14" s="972"/>
      <c r="DD14" s="972"/>
      <c r="DE14" s="972"/>
      <c r="DF14" s="973"/>
      <c r="DG14" s="971"/>
      <c r="DH14" s="972"/>
      <c r="DI14" s="972"/>
      <c r="DJ14" s="972"/>
      <c r="DK14" s="973"/>
      <c r="DL14" s="971"/>
      <c r="DM14" s="972"/>
      <c r="DN14" s="972"/>
      <c r="DO14" s="972"/>
      <c r="DP14" s="973"/>
      <c r="DQ14" s="971"/>
      <c r="DR14" s="972"/>
      <c r="DS14" s="972"/>
      <c r="DT14" s="972"/>
      <c r="DU14" s="973"/>
      <c r="DV14" s="974"/>
      <c r="DW14" s="975"/>
      <c r="DX14" s="975"/>
      <c r="DY14" s="975"/>
      <c r="DZ14" s="976"/>
      <c r="EA14" s="216"/>
    </row>
    <row r="15" spans="1:131" s="217" customFormat="1" ht="26.25" customHeight="1" x14ac:dyDescent="0.15">
      <c r="A15" s="220">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5"/>
      <c r="AL15" s="1066"/>
      <c r="AM15" s="1066"/>
      <c r="AN15" s="1066"/>
      <c r="AO15" s="1066"/>
      <c r="AP15" s="1066"/>
      <c r="AQ15" s="1066"/>
      <c r="AR15" s="1066"/>
      <c r="AS15" s="1066"/>
      <c r="AT15" s="1066"/>
      <c r="AU15" s="1067"/>
      <c r="AV15" s="1067"/>
      <c r="AW15" s="1067"/>
      <c r="AX15" s="1067"/>
      <c r="AY15" s="1068"/>
      <c r="AZ15" s="214"/>
      <c r="BA15" s="214"/>
      <c r="BB15" s="214"/>
      <c r="BC15" s="214"/>
      <c r="BD15" s="214"/>
      <c r="BE15" s="215"/>
      <c r="BF15" s="215"/>
      <c r="BG15" s="215"/>
      <c r="BH15" s="215"/>
      <c r="BI15" s="215"/>
      <c r="BJ15" s="215"/>
      <c r="BK15" s="215"/>
      <c r="BL15" s="215"/>
      <c r="BM15" s="215"/>
      <c r="BN15" s="215"/>
      <c r="BO15" s="215"/>
      <c r="BP15" s="215"/>
      <c r="BQ15" s="220">
        <v>9</v>
      </c>
      <c r="BR15" s="221"/>
      <c r="BS15" s="974"/>
      <c r="BT15" s="975"/>
      <c r="BU15" s="975"/>
      <c r="BV15" s="975"/>
      <c r="BW15" s="975"/>
      <c r="BX15" s="975"/>
      <c r="BY15" s="975"/>
      <c r="BZ15" s="975"/>
      <c r="CA15" s="975"/>
      <c r="CB15" s="975"/>
      <c r="CC15" s="975"/>
      <c r="CD15" s="975"/>
      <c r="CE15" s="975"/>
      <c r="CF15" s="975"/>
      <c r="CG15" s="996"/>
      <c r="CH15" s="971"/>
      <c r="CI15" s="972"/>
      <c r="CJ15" s="972"/>
      <c r="CK15" s="972"/>
      <c r="CL15" s="973"/>
      <c r="CM15" s="971"/>
      <c r="CN15" s="972"/>
      <c r="CO15" s="972"/>
      <c r="CP15" s="972"/>
      <c r="CQ15" s="973"/>
      <c r="CR15" s="971"/>
      <c r="CS15" s="972"/>
      <c r="CT15" s="972"/>
      <c r="CU15" s="972"/>
      <c r="CV15" s="973"/>
      <c r="CW15" s="971"/>
      <c r="CX15" s="972"/>
      <c r="CY15" s="972"/>
      <c r="CZ15" s="972"/>
      <c r="DA15" s="973"/>
      <c r="DB15" s="971"/>
      <c r="DC15" s="972"/>
      <c r="DD15" s="972"/>
      <c r="DE15" s="972"/>
      <c r="DF15" s="973"/>
      <c r="DG15" s="971"/>
      <c r="DH15" s="972"/>
      <c r="DI15" s="972"/>
      <c r="DJ15" s="972"/>
      <c r="DK15" s="973"/>
      <c r="DL15" s="971"/>
      <c r="DM15" s="972"/>
      <c r="DN15" s="972"/>
      <c r="DO15" s="972"/>
      <c r="DP15" s="973"/>
      <c r="DQ15" s="971"/>
      <c r="DR15" s="972"/>
      <c r="DS15" s="972"/>
      <c r="DT15" s="972"/>
      <c r="DU15" s="973"/>
      <c r="DV15" s="974"/>
      <c r="DW15" s="975"/>
      <c r="DX15" s="975"/>
      <c r="DY15" s="975"/>
      <c r="DZ15" s="976"/>
      <c r="EA15" s="216"/>
    </row>
    <row r="16" spans="1:131" s="217" customFormat="1" ht="26.25" customHeight="1" x14ac:dyDescent="0.15">
      <c r="A16" s="220">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5"/>
      <c r="AL16" s="1066"/>
      <c r="AM16" s="1066"/>
      <c r="AN16" s="1066"/>
      <c r="AO16" s="1066"/>
      <c r="AP16" s="1066"/>
      <c r="AQ16" s="1066"/>
      <c r="AR16" s="1066"/>
      <c r="AS16" s="1066"/>
      <c r="AT16" s="1066"/>
      <c r="AU16" s="1067"/>
      <c r="AV16" s="1067"/>
      <c r="AW16" s="1067"/>
      <c r="AX16" s="1067"/>
      <c r="AY16" s="1068"/>
      <c r="AZ16" s="214"/>
      <c r="BA16" s="214"/>
      <c r="BB16" s="214"/>
      <c r="BC16" s="214"/>
      <c r="BD16" s="214"/>
      <c r="BE16" s="215"/>
      <c r="BF16" s="215"/>
      <c r="BG16" s="215"/>
      <c r="BH16" s="215"/>
      <c r="BI16" s="215"/>
      <c r="BJ16" s="215"/>
      <c r="BK16" s="215"/>
      <c r="BL16" s="215"/>
      <c r="BM16" s="215"/>
      <c r="BN16" s="215"/>
      <c r="BO16" s="215"/>
      <c r="BP16" s="215"/>
      <c r="BQ16" s="220">
        <v>10</v>
      </c>
      <c r="BR16" s="221"/>
      <c r="BS16" s="974"/>
      <c r="BT16" s="975"/>
      <c r="BU16" s="975"/>
      <c r="BV16" s="975"/>
      <c r="BW16" s="975"/>
      <c r="BX16" s="975"/>
      <c r="BY16" s="975"/>
      <c r="BZ16" s="975"/>
      <c r="CA16" s="975"/>
      <c r="CB16" s="975"/>
      <c r="CC16" s="975"/>
      <c r="CD16" s="975"/>
      <c r="CE16" s="975"/>
      <c r="CF16" s="975"/>
      <c r="CG16" s="996"/>
      <c r="CH16" s="971"/>
      <c r="CI16" s="972"/>
      <c r="CJ16" s="972"/>
      <c r="CK16" s="972"/>
      <c r="CL16" s="973"/>
      <c r="CM16" s="971"/>
      <c r="CN16" s="972"/>
      <c r="CO16" s="972"/>
      <c r="CP16" s="972"/>
      <c r="CQ16" s="973"/>
      <c r="CR16" s="971"/>
      <c r="CS16" s="972"/>
      <c r="CT16" s="972"/>
      <c r="CU16" s="972"/>
      <c r="CV16" s="973"/>
      <c r="CW16" s="971"/>
      <c r="CX16" s="972"/>
      <c r="CY16" s="972"/>
      <c r="CZ16" s="972"/>
      <c r="DA16" s="973"/>
      <c r="DB16" s="971"/>
      <c r="DC16" s="972"/>
      <c r="DD16" s="972"/>
      <c r="DE16" s="972"/>
      <c r="DF16" s="973"/>
      <c r="DG16" s="971"/>
      <c r="DH16" s="972"/>
      <c r="DI16" s="972"/>
      <c r="DJ16" s="972"/>
      <c r="DK16" s="973"/>
      <c r="DL16" s="971"/>
      <c r="DM16" s="972"/>
      <c r="DN16" s="972"/>
      <c r="DO16" s="972"/>
      <c r="DP16" s="973"/>
      <c r="DQ16" s="971"/>
      <c r="DR16" s="972"/>
      <c r="DS16" s="972"/>
      <c r="DT16" s="972"/>
      <c r="DU16" s="973"/>
      <c r="DV16" s="974"/>
      <c r="DW16" s="975"/>
      <c r="DX16" s="975"/>
      <c r="DY16" s="975"/>
      <c r="DZ16" s="976"/>
      <c r="EA16" s="216"/>
    </row>
    <row r="17" spans="1:131" s="217" customFormat="1" ht="26.25" customHeight="1" x14ac:dyDescent="0.15">
      <c r="A17" s="220">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5"/>
      <c r="AL17" s="1066"/>
      <c r="AM17" s="1066"/>
      <c r="AN17" s="1066"/>
      <c r="AO17" s="1066"/>
      <c r="AP17" s="1066"/>
      <c r="AQ17" s="1066"/>
      <c r="AR17" s="1066"/>
      <c r="AS17" s="1066"/>
      <c r="AT17" s="1066"/>
      <c r="AU17" s="1067"/>
      <c r="AV17" s="1067"/>
      <c r="AW17" s="1067"/>
      <c r="AX17" s="1067"/>
      <c r="AY17" s="1068"/>
      <c r="AZ17" s="214"/>
      <c r="BA17" s="214"/>
      <c r="BB17" s="214"/>
      <c r="BC17" s="214"/>
      <c r="BD17" s="214"/>
      <c r="BE17" s="215"/>
      <c r="BF17" s="215"/>
      <c r="BG17" s="215"/>
      <c r="BH17" s="215"/>
      <c r="BI17" s="215"/>
      <c r="BJ17" s="215"/>
      <c r="BK17" s="215"/>
      <c r="BL17" s="215"/>
      <c r="BM17" s="215"/>
      <c r="BN17" s="215"/>
      <c r="BO17" s="215"/>
      <c r="BP17" s="215"/>
      <c r="BQ17" s="220">
        <v>11</v>
      </c>
      <c r="BR17" s="221"/>
      <c r="BS17" s="974"/>
      <c r="BT17" s="975"/>
      <c r="BU17" s="975"/>
      <c r="BV17" s="975"/>
      <c r="BW17" s="975"/>
      <c r="BX17" s="975"/>
      <c r="BY17" s="975"/>
      <c r="BZ17" s="975"/>
      <c r="CA17" s="975"/>
      <c r="CB17" s="975"/>
      <c r="CC17" s="975"/>
      <c r="CD17" s="975"/>
      <c r="CE17" s="975"/>
      <c r="CF17" s="975"/>
      <c r="CG17" s="996"/>
      <c r="CH17" s="971"/>
      <c r="CI17" s="972"/>
      <c r="CJ17" s="972"/>
      <c r="CK17" s="972"/>
      <c r="CL17" s="973"/>
      <c r="CM17" s="971"/>
      <c r="CN17" s="972"/>
      <c r="CO17" s="972"/>
      <c r="CP17" s="972"/>
      <c r="CQ17" s="973"/>
      <c r="CR17" s="971"/>
      <c r="CS17" s="972"/>
      <c r="CT17" s="972"/>
      <c r="CU17" s="972"/>
      <c r="CV17" s="973"/>
      <c r="CW17" s="971"/>
      <c r="CX17" s="972"/>
      <c r="CY17" s="972"/>
      <c r="CZ17" s="972"/>
      <c r="DA17" s="973"/>
      <c r="DB17" s="971"/>
      <c r="DC17" s="972"/>
      <c r="DD17" s="972"/>
      <c r="DE17" s="972"/>
      <c r="DF17" s="973"/>
      <c r="DG17" s="971"/>
      <c r="DH17" s="972"/>
      <c r="DI17" s="972"/>
      <c r="DJ17" s="972"/>
      <c r="DK17" s="973"/>
      <c r="DL17" s="971"/>
      <c r="DM17" s="972"/>
      <c r="DN17" s="972"/>
      <c r="DO17" s="972"/>
      <c r="DP17" s="973"/>
      <c r="DQ17" s="971"/>
      <c r="DR17" s="972"/>
      <c r="DS17" s="972"/>
      <c r="DT17" s="972"/>
      <c r="DU17" s="973"/>
      <c r="DV17" s="974"/>
      <c r="DW17" s="975"/>
      <c r="DX17" s="975"/>
      <c r="DY17" s="975"/>
      <c r="DZ17" s="976"/>
      <c r="EA17" s="216"/>
    </row>
    <row r="18" spans="1:131" s="217" customFormat="1" ht="26.25" customHeight="1" x14ac:dyDescent="0.15">
      <c r="A18" s="220">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5"/>
      <c r="AL18" s="1066"/>
      <c r="AM18" s="1066"/>
      <c r="AN18" s="1066"/>
      <c r="AO18" s="1066"/>
      <c r="AP18" s="1066"/>
      <c r="AQ18" s="1066"/>
      <c r="AR18" s="1066"/>
      <c r="AS18" s="1066"/>
      <c r="AT18" s="1066"/>
      <c r="AU18" s="1067"/>
      <c r="AV18" s="1067"/>
      <c r="AW18" s="1067"/>
      <c r="AX18" s="1067"/>
      <c r="AY18" s="1068"/>
      <c r="AZ18" s="214"/>
      <c r="BA18" s="214"/>
      <c r="BB18" s="214"/>
      <c r="BC18" s="214"/>
      <c r="BD18" s="214"/>
      <c r="BE18" s="215"/>
      <c r="BF18" s="215"/>
      <c r="BG18" s="215"/>
      <c r="BH18" s="215"/>
      <c r="BI18" s="215"/>
      <c r="BJ18" s="215"/>
      <c r="BK18" s="215"/>
      <c r="BL18" s="215"/>
      <c r="BM18" s="215"/>
      <c r="BN18" s="215"/>
      <c r="BO18" s="215"/>
      <c r="BP18" s="215"/>
      <c r="BQ18" s="220">
        <v>12</v>
      </c>
      <c r="BR18" s="221"/>
      <c r="BS18" s="974"/>
      <c r="BT18" s="975"/>
      <c r="BU18" s="975"/>
      <c r="BV18" s="975"/>
      <c r="BW18" s="975"/>
      <c r="BX18" s="975"/>
      <c r="BY18" s="975"/>
      <c r="BZ18" s="975"/>
      <c r="CA18" s="975"/>
      <c r="CB18" s="975"/>
      <c r="CC18" s="975"/>
      <c r="CD18" s="975"/>
      <c r="CE18" s="975"/>
      <c r="CF18" s="975"/>
      <c r="CG18" s="996"/>
      <c r="CH18" s="971"/>
      <c r="CI18" s="972"/>
      <c r="CJ18" s="972"/>
      <c r="CK18" s="972"/>
      <c r="CL18" s="973"/>
      <c r="CM18" s="971"/>
      <c r="CN18" s="972"/>
      <c r="CO18" s="972"/>
      <c r="CP18" s="972"/>
      <c r="CQ18" s="973"/>
      <c r="CR18" s="971"/>
      <c r="CS18" s="972"/>
      <c r="CT18" s="972"/>
      <c r="CU18" s="972"/>
      <c r="CV18" s="973"/>
      <c r="CW18" s="971"/>
      <c r="CX18" s="972"/>
      <c r="CY18" s="972"/>
      <c r="CZ18" s="972"/>
      <c r="DA18" s="973"/>
      <c r="DB18" s="971"/>
      <c r="DC18" s="972"/>
      <c r="DD18" s="972"/>
      <c r="DE18" s="972"/>
      <c r="DF18" s="973"/>
      <c r="DG18" s="971"/>
      <c r="DH18" s="972"/>
      <c r="DI18" s="972"/>
      <c r="DJ18" s="972"/>
      <c r="DK18" s="973"/>
      <c r="DL18" s="971"/>
      <c r="DM18" s="972"/>
      <c r="DN18" s="972"/>
      <c r="DO18" s="972"/>
      <c r="DP18" s="973"/>
      <c r="DQ18" s="971"/>
      <c r="DR18" s="972"/>
      <c r="DS18" s="972"/>
      <c r="DT18" s="972"/>
      <c r="DU18" s="973"/>
      <c r="DV18" s="974"/>
      <c r="DW18" s="975"/>
      <c r="DX18" s="975"/>
      <c r="DY18" s="975"/>
      <c r="DZ18" s="976"/>
      <c r="EA18" s="216"/>
    </row>
    <row r="19" spans="1:131" s="217" customFormat="1" ht="26.25" customHeight="1" x14ac:dyDescent="0.15">
      <c r="A19" s="220">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5"/>
      <c r="AL19" s="1066"/>
      <c r="AM19" s="1066"/>
      <c r="AN19" s="1066"/>
      <c r="AO19" s="1066"/>
      <c r="AP19" s="1066"/>
      <c r="AQ19" s="1066"/>
      <c r="AR19" s="1066"/>
      <c r="AS19" s="1066"/>
      <c r="AT19" s="1066"/>
      <c r="AU19" s="1067"/>
      <c r="AV19" s="1067"/>
      <c r="AW19" s="1067"/>
      <c r="AX19" s="1067"/>
      <c r="AY19" s="1068"/>
      <c r="AZ19" s="214"/>
      <c r="BA19" s="214"/>
      <c r="BB19" s="214"/>
      <c r="BC19" s="214"/>
      <c r="BD19" s="214"/>
      <c r="BE19" s="215"/>
      <c r="BF19" s="215"/>
      <c r="BG19" s="215"/>
      <c r="BH19" s="215"/>
      <c r="BI19" s="215"/>
      <c r="BJ19" s="215"/>
      <c r="BK19" s="215"/>
      <c r="BL19" s="215"/>
      <c r="BM19" s="215"/>
      <c r="BN19" s="215"/>
      <c r="BO19" s="215"/>
      <c r="BP19" s="215"/>
      <c r="BQ19" s="220">
        <v>13</v>
      </c>
      <c r="BR19" s="221"/>
      <c r="BS19" s="974"/>
      <c r="BT19" s="975"/>
      <c r="BU19" s="975"/>
      <c r="BV19" s="975"/>
      <c r="BW19" s="975"/>
      <c r="BX19" s="975"/>
      <c r="BY19" s="975"/>
      <c r="BZ19" s="975"/>
      <c r="CA19" s="975"/>
      <c r="CB19" s="975"/>
      <c r="CC19" s="975"/>
      <c r="CD19" s="975"/>
      <c r="CE19" s="975"/>
      <c r="CF19" s="975"/>
      <c r="CG19" s="996"/>
      <c r="CH19" s="971"/>
      <c r="CI19" s="972"/>
      <c r="CJ19" s="972"/>
      <c r="CK19" s="972"/>
      <c r="CL19" s="973"/>
      <c r="CM19" s="971"/>
      <c r="CN19" s="972"/>
      <c r="CO19" s="972"/>
      <c r="CP19" s="972"/>
      <c r="CQ19" s="973"/>
      <c r="CR19" s="971"/>
      <c r="CS19" s="972"/>
      <c r="CT19" s="972"/>
      <c r="CU19" s="972"/>
      <c r="CV19" s="973"/>
      <c r="CW19" s="971"/>
      <c r="CX19" s="972"/>
      <c r="CY19" s="972"/>
      <c r="CZ19" s="972"/>
      <c r="DA19" s="973"/>
      <c r="DB19" s="971"/>
      <c r="DC19" s="972"/>
      <c r="DD19" s="972"/>
      <c r="DE19" s="972"/>
      <c r="DF19" s="973"/>
      <c r="DG19" s="971"/>
      <c r="DH19" s="972"/>
      <c r="DI19" s="972"/>
      <c r="DJ19" s="972"/>
      <c r="DK19" s="973"/>
      <c r="DL19" s="971"/>
      <c r="DM19" s="972"/>
      <c r="DN19" s="972"/>
      <c r="DO19" s="972"/>
      <c r="DP19" s="973"/>
      <c r="DQ19" s="971"/>
      <c r="DR19" s="972"/>
      <c r="DS19" s="972"/>
      <c r="DT19" s="972"/>
      <c r="DU19" s="973"/>
      <c r="DV19" s="974"/>
      <c r="DW19" s="975"/>
      <c r="DX19" s="975"/>
      <c r="DY19" s="975"/>
      <c r="DZ19" s="976"/>
      <c r="EA19" s="216"/>
    </row>
    <row r="20" spans="1:131" s="217" customFormat="1" ht="26.25" customHeight="1" x14ac:dyDescent="0.15">
      <c r="A20" s="220">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5"/>
      <c r="AL20" s="1066"/>
      <c r="AM20" s="1066"/>
      <c r="AN20" s="1066"/>
      <c r="AO20" s="1066"/>
      <c r="AP20" s="1066"/>
      <c r="AQ20" s="1066"/>
      <c r="AR20" s="1066"/>
      <c r="AS20" s="1066"/>
      <c r="AT20" s="1066"/>
      <c r="AU20" s="1067"/>
      <c r="AV20" s="1067"/>
      <c r="AW20" s="1067"/>
      <c r="AX20" s="1067"/>
      <c r="AY20" s="1068"/>
      <c r="AZ20" s="214"/>
      <c r="BA20" s="214"/>
      <c r="BB20" s="214"/>
      <c r="BC20" s="214"/>
      <c r="BD20" s="214"/>
      <c r="BE20" s="215"/>
      <c r="BF20" s="215"/>
      <c r="BG20" s="215"/>
      <c r="BH20" s="215"/>
      <c r="BI20" s="215"/>
      <c r="BJ20" s="215"/>
      <c r="BK20" s="215"/>
      <c r="BL20" s="215"/>
      <c r="BM20" s="215"/>
      <c r="BN20" s="215"/>
      <c r="BO20" s="215"/>
      <c r="BP20" s="215"/>
      <c r="BQ20" s="220">
        <v>14</v>
      </c>
      <c r="BR20" s="221"/>
      <c r="BS20" s="974"/>
      <c r="BT20" s="975"/>
      <c r="BU20" s="975"/>
      <c r="BV20" s="975"/>
      <c r="BW20" s="975"/>
      <c r="BX20" s="975"/>
      <c r="BY20" s="975"/>
      <c r="BZ20" s="975"/>
      <c r="CA20" s="975"/>
      <c r="CB20" s="975"/>
      <c r="CC20" s="975"/>
      <c r="CD20" s="975"/>
      <c r="CE20" s="975"/>
      <c r="CF20" s="975"/>
      <c r="CG20" s="996"/>
      <c r="CH20" s="971"/>
      <c r="CI20" s="972"/>
      <c r="CJ20" s="972"/>
      <c r="CK20" s="972"/>
      <c r="CL20" s="973"/>
      <c r="CM20" s="971"/>
      <c r="CN20" s="972"/>
      <c r="CO20" s="972"/>
      <c r="CP20" s="972"/>
      <c r="CQ20" s="973"/>
      <c r="CR20" s="971"/>
      <c r="CS20" s="972"/>
      <c r="CT20" s="972"/>
      <c r="CU20" s="972"/>
      <c r="CV20" s="973"/>
      <c r="CW20" s="971"/>
      <c r="CX20" s="972"/>
      <c r="CY20" s="972"/>
      <c r="CZ20" s="972"/>
      <c r="DA20" s="973"/>
      <c r="DB20" s="971"/>
      <c r="DC20" s="972"/>
      <c r="DD20" s="972"/>
      <c r="DE20" s="972"/>
      <c r="DF20" s="973"/>
      <c r="DG20" s="971"/>
      <c r="DH20" s="972"/>
      <c r="DI20" s="972"/>
      <c r="DJ20" s="972"/>
      <c r="DK20" s="973"/>
      <c r="DL20" s="971"/>
      <c r="DM20" s="972"/>
      <c r="DN20" s="972"/>
      <c r="DO20" s="972"/>
      <c r="DP20" s="973"/>
      <c r="DQ20" s="971"/>
      <c r="DR20" s="972"/>
      <c r="DS20" s="972"/>
      <c r="DT20" s="972"/>
      <c r="DU20" s="973"/>
      <c r="DV20" s="974"/>
      <c r="DW20" s="975"/>
      <c r="DX20" s="975"/>
      <c r="DY20" s="975"/>
      <c r="DZ20" s="976"/>
      <c r="EA20" s="216"/>
    </row>
    <row r="21" spans="1:131" s="217" customFormat="1" ht="26.25" customHeight="1" thickBot="1" x14ac:dyDescent="0.2">
      <c r="A21" s="220">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5"/>
      <c r="AL21" s="1066"/>
      <c r="AM21" s="1066"/>
      <c r="AN21" s="1066"/>
      <c r="AO21" s="1066"/>
      <c r="AP21" s="1066"/>
      <c r="AQ21" s="1066"/>
      <c r="AR21" s="1066"/>
      <c r="AS21" s="1066"/>
      <c r="AT21" s="1066"/>
      <c r="AU21" s="1067"/>
      <c r="AV21" s="1067"/>
      <c r="AW21" s="1067"/>
      <c r="AX21" s="1067"/>
      <c r="AY21" s="1068"/>
      <c r="AZ21" s="214"/>
      <c r="BA21" s="214"/>
      <c r="BB21" s="214"/>
      <c r="BC21" s="214"/>
      <c r="BD21" s="214"/>
      <c r="BE21" s="215"/>
      <c r="BF21" s="215"/>
      <c r="BG21" s="215"/>
      <c r="BH21" s="215"/>
      <c r="BI21" s="215"/>
      <c r="BJ21" s="215"/>
      <c r="BK21" s="215"/>
      <c r="BL21" s="215"/>
      <c r="BM21" s="215"/>
      <c r="BN21" s="215"/>
      <c r="BO21" s="215"/>
      <c r="BP21" s="215"/>
      <c r="BQ21" s="220">
        <v>15</v>
      </c>
      <c r="BR21" s="221"/>
      <c r="BS21" s="974"/>
      <c r="BT21" s="975"/>
      <c r="BU21" s="975"/>
      <c r="BV21" s="975"/>
      <c r="BW21" s="975"/>
      <c r="BX21" s="975"/>
      <c r="BY21" s="975"/>
      <c r="BZ21" s="975"/>
      <c r="CA21" s="975"/>
      <c r="CB21" s="975"/>
      <c r="CC21" s="975"/>
      <c r="CD21" s="975"/>
      <c r="CE21" s="975"/>
      <c r="CF21" s="975"/>
      <c r="CG21" s="996"/>
      <c r="CH21" s="971"/>
      <c r="CI21" s="972"/>
      <c r="CJ21" s="972"/>
      <c r="CK21" s="972"/>
      <c r="CL21" s="973"/>
      <c r="CM21" s="971"/>
      <c r="CN21" s="972"/>
      <c r="CO21" s="972"/>
      <c r="CP21" s="972"/>
      <c r="CQ21" s="973"/>
      <c r="CR21" s="971"/>
      <c r="CS21" s="972"/>
      <c r="CT21" s="972"/>
      <c r="CU21" s="972"/>
      <c r="CV21" s="973"/>
      <c r="CW21" s="971"/>
      <c r="CX21" s="972"/>
      <c r="CY21" s="972"/>
      <c r="CZ21" s="972"/>
      <c r="DA21" s="973"/>
      <c r="DB21" s="971"/>
      <c r="DC21" s="972"/>
      <c r="DD21" s="972"/>
      <c r="DE21" s="972"/>
      <c r="DF21" s="973"/>
      <c r="DG21" s="971"/>
      <c r="DH21" s="972"/>
      <c r="DI21" s="972"/>
      <c r="DJ21" s="972"/>
      <c r="DK21" s="973"/>
      <c r="DL21" s="971"/>
      <c r="DM21" s="972"/>
      <c r="DN21" s="972"/>
      <c r="DO21" s="972"/>
      <c r="DP21" s="973"/>
      <c r="DQ21" s="971"/>
      <c r="DR21" s="972"/>
      <c r="DS21" s="972"/>
      <c r="DT21" s="972"/>
      <c r="DU21" s="973"/>
      <c r="DV21" s="974"/>
      <c r="DW21" s="975"/>
      <c r="DX21" s="975"/>
      <c r="DY21" s="975"/>
      <c r="DZ21" s="976"/>
      <c r="EA21" s="216"/>
    </row>
    <row r="22" spans="1:131" s="217" customFormat="1" ht="26.25" customHeight="1" x14ac:dyDescent="0.15">
      <c r="A22" s="220">
        <v>16</v>
      </c>
      <c r="B22" s="1014"/>
      <c r="C22" s="1015"/>
      <c r="D22" s="1015"/>
      <c r="E22" s="1015"/>
      <c r="F22" s="1015"/>
      <c r="G22" s="1015"/>
      <c r="H22" s="1015"/>
      <c r="I22" s="1015"/>
      <c r="J22" s="1015"/>
      <c r="K22" s="1015"/>
      <c r="L22" s="1015"/>
      <c r="M22" s="1015"/>
      <c r="N22" s="1015"/>
      <c r="O22" s="1015"/>
      <c r="P22" s="1016"/>
      <c r="Q22" s="1058"/>
      <c r="R22" s="1059"/>
      <c r="S22" s="1059"/>
      <c r="T22" s="1059"/>
      <c r="U22" s="1059"/>
      <c r="V22" s="1059"/>
      <c r="W22" s="1059"/>
      <c r="X22" s="1059"/>
      <c r="Y22" s="1059"/>
      <c r="Z22" s="1059"/>
      <c r="AA22" s="1059"/>
      <c r="AB22" s="1059"/>
      <c r="AC22" s="1059"/>
      <c r="AD22" s="1059"/>
      <c r="AE22" s="1060"/>
      <c r="AF22" s="1019"/>
      <c r="AG22" s="1020"/>
      <c r="AH22" s="1020"/>
      <c r="AI22" s="1020"/>
      <c r="AJ22" s="1021"/>
      <c r="AK22" s="1061"/>
      <c r="AL22" s="1062"/>
      <c r="AM22" s="1062"/>
      <c r="AN22" s="1062"/>
      <c r="AO22" s="1062"/>
      <c r="AP22" s="1062"/>
      <c r="AQ22" s="1062"/>
      <c r="AR22" s="1062"/>
      <c r="AS22" s="1062"/>
      <c r="AT22" s="1062"/>
      <c r="AU22" s="1063"/>
      <c r="AV22" s="1063"/>
      <c r="AW22" s="1063"/>
      <c r="AX22" s="1063"/>
      <c r="AY22" s="1064"/>
      <c r="AZ22" s="1012" t="s">
        <v>377</v>
      </c>
      <c r="BA22" s="1012"/>
      <c r="BB22" s="1012"/>
      <c r="BC22" s="1012"/>
      <c r="BD22" s="1013"/>
      <c r="BE22" s="215"/>
      <c r="BF22" s="215"/>
      <c r="BG22" s="215"/>
      <c r="BH22" s="215"/>
      <c r="BI22" s="215"/>
      <c r="BJ22" s="215"/>
      <c r="BK22" s="215"/>
      <c r="BL22" s="215"/>
      <c r="BM22" s="215"/>
      <c r="BN22" s="215"/>
      <c r="BO22" s="215"/>
      <c r="BP22" s="215"/>
      <c r="BQ22" s="220">
        <v>16</v>
      </c>
      <c r="BR22" s="221"/>
      <c r="BS22" s="974"/>
      <c r="BT22" s="975"/>
      <c r="BU22" s="975"/>
      <c r="BV22" s="975"/>
      <c r="BW22" s="975"/>
      <c r="BX22" s="975"/>
      <c r="BY22" s="975"/>
      <c r="BZ22" s="975"/>
      <c r="CA22" s="975"/>
      <c r="CB22" s="975"/>
      <c r="CC22" s="975"/>
      <c r="CD22" s="975"/>
      <c r="CE22" s="975"/>
      <c r="CF22" s="975"/>
      <c r="CG22" s="996"/>
      <c r="CH22" s="971"/>
      <c r="CI22" s="972"/>
      <c r="CJ22" s="972"/>
      <c r="CK22" s="972"/>
      <c r="CL22" s="973"/>
      <c r="CM22" s="971"/>
      <c r="CN22" s="972"/>
      <c r="CO22" s="972"/>
      <c r="CP22" s="972"/>
      <c r="CQ22" s="973"/>
      <c r="CR22" s="971"/>
      <c r="CS22" s="972"/>
      <c r="CT22" s="972"/>
      <c r="CU22" s="972"/>
      <c r="CV22" s="973"/>
      <c r="CW22" s="971"/>
      <c r="CX22" s="972"/>
      <c r="CY22" s="972"/>
      <c r="CZ22" s="972"/>
      <c r="DA22" s="973"/>
      <c r="DB22" s="971"/>
      <c r="DC22" s="972"/>
      <c r="DD22" s="972"/>
      <c r="DE22" s="972"/>
      <c r="DF22" s="973"/>
      <c r="DG22" s="971"/>
      <c r="DH22" s="972"/>
      <c r="DI22" s="972"/>
      <c r="DJ22" s="972"/>
      <c r="DK22" s="973"/>
      <c r="DL22" s="971"/>
      <c r="DM22" s="972"/>
      <c r="DN22" s="972"/>
      <c r="DO22" s="972"/>
      <c r="DP22" s="973"/>
      <c r="DQ22" s="971"/>
      <c r="DR22" s="972"/>
      <c r="DS22" s="972"/>
      <c r="DT22" s="972"/>
      <c r="DU22" s="973"/>
      <c r="DV22" s="974"/>
      <c r="DW22" s="975"/>
      <c r="DX22" s="975"/>
      <c r="DY22" s="975"/>
      <c r="DZ22" s="976"/>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2">
        <v>7268</v>
      </c>
      <c r="R23" s="1046"/>
      <c r="S23" s="1046"/>
      <c r="T23" s="1046"/>
      <c r="U23" s="1046"/>
      <c r="V23" s="1046">
        <v>6867</v>
      </c>
      <c r="W23" s="1046"/>
      <c r="X23" s="1046"/>
      <c r="Y23" s="1046"/>
      <c r="Z23" s="1046"/>
      <c r="AA23" s="1046">
        <v>401</v>
      </c>
      <c r="AB23" s="1046"/>
      <c r="AC23" s="1046"/>
      <c r="AD23" s="1046"/>
      <c r="AE23" s="1053"/>
      <c r="AF23" s="1054">
        <v>341</v>
      </c>
      <c r="AG23" s="1046"/>
      <c r="AH23" s="1046"/>
      <c r="AI23" s="1046"/>
      <c r="AJ23" s="1055"/>
      <c r="AK23" s="1056"/>
      <c r="AL23" s="1057"/>
      <c r="AM23" s="1057"/>
      <c r="AN23" s="1057"/>
      <c r="AO23" s="1057"/>
      <c r="AP23" s="1046">
        <v>4697</v>
      </c>
      <c r="AQ23" s="1046"/>
      <c r="AR23" s="1046"/>
      <c r="AS23" s="1046"/>
      <c r="AT23" s="1046"/>
      <c r="AU23" s="1047"/>
      <c r="AV23" s="1047"/>
      <c r="AW23" s="1047"/>
      <c r="AX23" s="1047"/>
      <c r="AY23" s="1048"/>
      <c r="AZ23" s="1049" t="s">
        <v>121</v>
      </c>
      <c r="BA23" s="1050"/>
      <c r="BB23" s="1050"/>
      <c r="BC23" s="1050"/>
      <c r="BD23" s="1051"/>
      <c r="BE23" s="215"/>
      <c r="BF23" s="215"/>
      <c r="BG23" s="215"/>
      <c r="BH23" s="215"/>
      <c r="BI23" s="215"/>
      <c r="BJ23" s="215"/>
      <c r="BK23" s="215"/>
      <c r="BL23" s="215"/>
      <c r="BM23" s="215"/>
      <c r="BN23" s="215"/>
      <c r="BO23" s="215"/>
      <c r="BP23" s="215"/>
      <c r="BQ23" s="220">
        <v>17</v>
      </c>
      <c r="BR23" s="221"/>
      <c r="BS23" s="974"/>
      <c r="BT23" s="975"/>
      <c r="BU23" s="975"/>
      <c r="BV23" s="975"/>
      <c r="BW23" s="975"/>
      <c r="BX23" s="975"/>
      <c r="BY23" s="975"/>
      <c r="BZ23" s="975"/>
      <c r="CA23" s="975"/>
      <c r="CB23" s="975"/>
      <c r="CC23" s="975"/>
      <c r="CD23" s="975"/>
      <c r="CE23" s="975"/>
      <c r="CF23" s="975"/>
      <c r="CG23" s="996"/>
      <c r="CH23" s="971"/>
      <c r="CI23" s="972"/>
      <c r="CJ23" s="972"/>
      <c r="CK23" s="972"/>
      <c r="CL23" s="973"/>
      <c r="CM23" s="971"/>
      <c r="CN23" s="972"/>
      <c r="CO23" s="972"/>
      <c r="CP23" s="972"/>
      <c r="CQ23" s="973"/>
      <c r="CR23" s="971"/>
      <c r="CS23" s="972"/>
      <c r="CT23" s="972"/>
      <c r="CU23" s="972"/>
      <c r="CV23" s="973"/>
      <c r="CW23" s="971"/>
      <c r="CX23" s="972"/>
      <c r="CY23" s="972"/>
      <c r="CZ23" s="972"/>
      <c r="DA23" s="973"/>
      <c r="DB23" s="971"/>
      <c r="DC23" s="972"/>
      <c r="DD23" s="972"/>
      <c r="DE23" s="972"/>
      <c r="DF23" s="973"/>
      <c r="DG23" s="971"/>
      <c r="DH23" s="972"/>
      <c r="DI23" s="972"/>
      <c r="DJ23" s="972"/>
      <c r="DK23" s="973"/>
      <c r="DL23" s="971"/>
      <c r="DM23" s="972"/>
      <c r="DN23" s="972"/>
      <c r="DO23" s="972"/>
      <c r="DP23" s="973"/>
      <c r="DQ23" s="971"/>
      <c r="DR23" s="972"/>
      <c r="DS23" s="972"/>
      <c r="DT23" s="972"/>
      <c r="DU23" s="973"/>
      <c r="DV23" s="974"/>
      <c r="DW23" s="975"/>
      <c r="DX23" s="975"/>
      <c r="DY23" s="975"/>
      <c r="DZ23" s="976"/>
      <c r="EA23" s="216"/>
    </row>
    <row r="24" spans="1:131" s="217" customFormat="1" ht="26.25" customHeight="1" x14ac:dyDescent="0.15">
      <c r="A24" s="1045" t="s">
        <v>380</v>
      </c>
      <c r="B24" s="1045"/>
      <c r="C24" s="1045"/>
      <c r="D24" s="1045"/>
      <c r="E24" s="1045"/>
      <c r="F24" s="1045"/>
      <c r="G24" s="1045"/>
      <c r="H24" s="1045"/>
      <c r="I24" s="1045"/>
      <c r="J24" s="1045"/>
      <c r="K24" s="1045"/>
      <c r="L24" s="1045"/>
      <c r="M24" s="1045"/>
      <c r="N24" s="1045"/>
      <c r="O24" s="1045"/>
      <c r="P24" s="1045"/>
      <c r="Q24" s="1045"/>
      <c r="R24" s="1045"/>
      <c r="S24" s="1045"/>
      <c r="T24" s="1045"/>
      <c r="U24" s="1045"/>
      <c r="V24" s="1045"/>
      <c r="W24" s="1045"/>
      <c r="X24" s="1045"/>
      <c r="Y24" s="1045"/>
      <c r="Z24" s="1045"/>
      <c r="AA24" s="1045"/>
      <c r="AB24" s="1045"/>
      <c r="AC24" s="1045"/>
      <c r="AD24" s="1045"/>
      <c r="AE24" s="1045"/>
      <c r="AF24" s="1045"/>
      <c r="AG24" s="1045"/>
      <c r="AH24" s="1045"/>
      <c r="AI24" s="1045"/>
      <c r="AJ24" s="1045"/>
      <c r="AK24" s="1045"/>
      <c r="AL24" s="1045"/>
      <c r="AM24" s="1045"/>
      <c r="AN24" s="1045"/>
      <c r="AO24" s="1045"/>
      <c r="AP24" s="1045"/>
      <c r="AQ24" s="1045"/>
      <c r="AR24" s="1045"/>
      <c r="AS24" s="1045"/>
      <c r="AT24" s="1045"/>
      <c r="AU24" s="1045"/>
      <c r="AV24" s="1045"/>
      <c r="AW24" s="1045"/>
      <c r="AX24" s="1045"/>
      <c r="AY24" s="1045"/>
      <c r="AZ24" s="214"/>
      <c r="BA24" s="214"/>
      <c r="BB24" s="214"/>
      <c r="BC24" s="214"/>
      <c r="BD24" s="214"/>
      <c r="BE24" s="215"/>
      <c r="BF24" s="215"/>
      <c r="BG24" s="215"/>
      <c r="BH24" s="215"/>
      <c r="BI24" s="215"/>
      <c r="BJ24" s="215"/>
      <c r="BK24" s="215"/>
      <c r="BL24" s="215"/>
      <c r="BM24" s="215"/>
      <c r="BN24" s="215"/>
      <c r="BO24" s="215"/>
      <c r="BP24" s="215"/>
      <c r="BQ24" s="220">
        <v>18</v>
      </c>
      <c r="BR24" s="221"/>
      <c r="BS24" s="974"/>
      <c r="BT24" s="975"/>
      <c r="BU24" s="975"/>
      <c r="BV24" s="975"/>
      <c r="BW24" s="975"/>
      <c r="BX24" s="975"/>
      <c r="BY24" s="975"/>
      <c r="BZ24" s="975"/>
      <c r="CA24" s="975"/>
      <c r="CB24" s="975"/>
      <c r="CC24" s="975"/>
      <c r="CD24" s="975"/>
      <c r="CE24" s="975"/>
      <c r="CF24" s="975"/>
      <c r="CG24" s="996"/>
      <c r="CH24" s="971"/>
      <c r="CI24" s="972"/>
      <c r="CJ24" s="972"/>
      <c r="CK24" s="972"/>
      <c r="CL24" s="973"/>
      <c r="CM24" s="971"/>
      <c r="CN24" s="972"/>
      <c r="CO24" s="972"/>
      <c r="CP24" s="972"/>
      <c r="CQ24" s="973"/>
      <c r="CR24" s="971"/>
      <c r="CS24" s="972"/>
      <c r="CT24" s="972"/>
      <c r="CU24" s="972"/>
      <c r="CV24" s="973"/>
      <c r="CW24" s="971"/>
      <c r="CX24" s="972"/>
      <c r="CY24" s="972"/>
      <c r="CZ24" s="972"/>
      <c r="DA24" s="973"/>
      <c r="DB24" s="971"/>
      <c r="DC24" s="972"/>
      <c r="DD24" s="972"/>
      <c r="DE24" s="972"/>
      <c r="DF24" s="973"/>
      <c r="DG24" s="971"/>
      <c r="DH24" s="972"/>
      <c r="DI24" s="972"/>
      <c r="DJ24" s="972"/>
      <c r="DK24" s="973"/>
      <c r="DL24" s="971"/>
      <c r="DM24" s="972"/>
      <c r="DN24" s="972"/>
      <c r="DO24" s="972"/>
      <c r="DP24" s="973"/>
      <c r="DQ24" s="971"/>
      <c r="DR24" s="972"/>
      <c r="DS24" s="972"/>
      <c r="DT24" s="972"/>
      <c r="DU24" s="973"/>
      <c r="DV24" s="974"/>
      <c r="DW24" s="975"/>
      <c r="DX24" s="975"/>
      <c r="DY24" s="975"/>
      <c r="DZ24" s="976"/>
      <c r="EA24" s="216"/>
    </row>
    <row r="25" spans="1:131" ht="26.25" customHeight="1" thickBot="1" x14ac:dyDescent="0.2">
      <c r="A25" s="1044" t="s">
        <v>381</v>
      </c>
      <c r="B25" s="1044"/>
      <c r="C25" s="1044"/>
      <c r="D25" s="1044"/>
      <c r="E25" s="1044"/>
      <c r="F25" s="1044"/>
      <c r="G25" s="1044"/>
      <c r="H25" s="1044"/>
      <c r="I25" s="1044"/>
      <c r="J25" s="1044"/>
      <c r="K25" s="1044"/>
      <c r="L25" s="1044"/>
      <c r="M25" s="1044"/>
      <c r="N25" s="1044"/>
      <c r="O25" s="1044"/>
      <c r="P25" s="1044"/>
      <c r="Q25" s="1044"/>
      <c r="R25" s="1044"/>
      <c r="S25" s="1044"/>
      <c r="T25" s="1044"/>
      <c r="U25" s="1044"/>
      <c r="V25" s="1044"/>
      <c r="W25" s="1044"/>
      <c r="X25" s="1044"/>
      <c r="Y25" s="1044"/>
      <c r="Z25" s="1044"/>
      <c r="AA25" s="1044"/>
      <c r="AB25" s="1044"/>
      <c r="AC25" s="1044"/>
      <c r="AD25" s="1044"/>
      <c r="AE25" s="1044"/>
      <c r="AF25" s="1044"/>
      <c r="AG25" s="1044"/>
      <c r="AH25" s="1044"/>
      <c r="AI25" s="1044"/>
      <c r="AJ25" s="1044"/>
      <c r="AK25" s="1044"/>
      <c r="AL25" s="1044"/>
      <c r="AM25" s="1044"/>
      <c r="AN25" s="1044"/>
      <c r="AO25" s="1044"/>
      <c r="AP25" s="1044"/>
      <c r="AQ25" s="1044"/>
      <c r="AR25" s="1044"/>
      <c r="AS25" s="1044"/>
      <c r="AT25" s="1044"/>
      <c r="AU25" s="1044"/>
      <c r="AV25" s="1044"/>
      <c r="AW25" s="1044"/>
      <c r="AX25" s="1044"/>
      <c r="AY25" s="1044"/>
      <c r="AZ25" s="1044"/>
      <c r="BA25" s="1044"/>
      <c r="BB25" s="1044"/>
      <c r="BC25" s="1044"/>
      <c r="BD25" s="1044"/>
      <c r="BE25" s="1044"/>
      <c r="BF25" s="1044"/>
      <c r="BG25" s="1044"/>
      <c r="BH25" s="1044"/>
      <c r="BI25" s="1044"/>
      <c r="BJ25" s="214"/>
      <c r="BK25" s="214"/>
      <c r="BL25" s="214"/>
      <c r="BM25" s="214"/>
      <c r="BN25" s="214"/>
      <c r="BO25" s="223"/>
      <c r="BP25" s="223"/>
      <c r="BQ25" s="220">
        <v>19</v>
      </c>
      <c r="BR25" s="221"/>
      <c r="BS25" s="974"/>
      <c r="BT25" s="975"/>
      <c r="BU25" s="975"/>
      <c r="BV25" s="975"/>
      <c r="BW25" s="975"/>
      <c r="BX25" s="975"/>
      <c r="BY25" s="975"/>
      <c r="BZ25" s="975"/>
      <c r="CA25" s="975"/>
      <c r="CB25" s="975"/>
      <c r="CC25" s="975"/>
      <c r="CD25" s="975"/>
      <c r="CE25" s="975"/>
      <c r="CF25" s="975"/>
      <c r="CG25" s="996"/>
      <c r="CH25" s="971"/>
      <c r="CI25" s="972"/>
      <c r="CJ25" s="972"/>
      <c r="CK25" s="972"/>
      <c r="CL25" s="973"/>
      <c r="CM25" s="971"/>
      <c r="CN25" s="972"/>
      <c r="CO25" s="972"/>
      <c r="CP25" s="972"/>
      <c r="CQ25" s="973"/>
      <c r="CR25" s="971"/>
      <c r="CS25" s="972"/>
      <c r="CT25" s="972"/>
      <c r="CU25" s="972"/>
      <c r="CV25" s="973"/>
      <c r="CW25" s="971"/>
      <c r="CX25" s="972"/>
      <c r="CY25" s="972"/>
      <c r="CZ25" s="972"/>
      <c r="DA25" s="973"/>
      <c r="DB25" s="971"/>
      <c r="DC25" s="972"/>
      <c r="DD25" s="972"/>
      <c r="DE25" s="972"/>
      <c r="DF25" s="973"/>
      <c r="DG25" s="971"/>
      <c r="DH25" s="972"/>
      <c r="DI25" s="972"/>
      <c r="DJ25" s="972"/>
      <c r="DK25" s="973"/>
      <c r="DL25" s="971"/>
      <c r="DM25" s="972"/>
      <c r="DN25" s="972"/>
      <c r="DO25" s="972"/>
      <c r="DP25" s="973"/>
      <c r="DQ25" s="971"/>
      <c r="DR25" s="972"/>
      <c r="DS25" s="972"/>
      <c r="DT25" s="972"/>
      <c r="DU25" s="973"/>
      <c r="DV25" s="974"/>
      <c r="DW25" s="975"/>
      <c r="DX25" s="975"/>
      <c r="DY25" s="975"/>
      <c r="DZ25" s="976"/>
      <c r="EA25" s="212"/>
    </row>
    <row r="26" spans="1:131" ht="26.25" customHeight="1" x14ac:dyDescent="0.15">
      <c r="A26" s="977" t="s">
        <v>357</v>
      </c>
      <c r="B26" s="978"/>
      <c r="C26" s="978"/>
      <c r="D26" s="978"/>
      <c r="E26" s="978"/>
      <c r="F26" s="978"/>
      <c r="G26" s="978"/>
      <c r="H26" s="978"/>
      <c r="I26" s="978"/>
      <c r="J26" s="978"/>
      <c r="K26" s="978"/>
      <c r="L26" s="978"/>
      <c r="M26" s="978"/>
      <c r="N26" s="978"/>
      <c r="O26" s="978"/>
      <c r="P26" s="979"/>
      <c r="Q26" s="983" t="s">
        <v>382</v>
      </c>
      <c r="R26" s="984"/>
      <c r="S26" s="984"/>
      <c r="T26" s="984"/>
      <c r="U26" s="985"/>
      <c r="V26" s="983" t="s">
        <v>383</v>
      </c>
      <c r="W26" s="984"/>
      <c r="X26" s="984"/>
      <c r="Y26" s="984"/>
      <c r="Z26" s="985"/>
      <c r="AA26" s="983" t="s">
        <v>384</v>
      </c>
      <c r="AB26" s="984"/>
      <c r="AC26" s="984"/>
      <c r="AD26" s="984"/>
      <c r="AE26" s="984"/>
      <c r="AF26" s="1040" t="s">
        <v>385</v>
      </c>
      <c r="AG26" s="990"/>
      <c r="AH26" s="990"/>
      <c r="AI26" s="990"/>
      <c r="AJ26" s="1041"/>
      <c r="AK26" s="984" t="s">
        <v>386</v>
      </c>
      <c r="AL26" s="984"/>
      <c r="AM26" s="984"/>
      <c r="AN26" s="984"/>
      <c r="AO26" s="985"/>
      <c r="AP26" s="983" t="s">
        <v>387</v>
      </c>
      <c r="AQ26" s="984"/>
      <c r="AR26" s="984"/>
      <c r="AS26" s="984"/>
      <c r="AT26" s="985"/>
      <c r="AU26" s="983" t="s">
        <v>388</v>
      </c>
      <c r="AV26" s="984"/>
      <c r="AW26" s="984"/>
      <c r="AX26" s="984"/>
      <c r="AY26" s="985"/>
      <c r="AZ26" s="983" t="s">
        <v>389</v>
      </c>
      <c r="BA26" s="984"/>
      <c r="BB26" s="984"/>
      <c r="BC26" s="984"/>
      <c r="BD26" s="985"/>
      <c r="BE26" s="983" t="s">
        <v>364</v>
      </c>
      <c r="BF26" s="984"/>
      <c r="BG26" s="984"/>
      <c r="BH26" s="984"/>
      <c r="BI26" s="997"/>
      <c r="BJ26" s="214"/>
      <c r="BK26" s="214"/>
      <c r="BL26" s="214"/>
      <c r="BM26" s="214"/>
      <c r="BN26" s="214"/>
      <c r="BO26" s="223"/>
      <c r="BP26" s="223"/>
      <c r="BQ26" s="220">
        <v>20</v>
      </c>
      <c r="BR26" s="221"/>
      <c r="BS26" s="974"/>
      <c r="BT26" s="975"/>
      <c r="BU26" s="975"/>
      <c r="BV26" s="975"/>
      <c r="BW26" s="975"/>
      <c r="BX26" s="975"/>
      <c r="BY26" s="975"/>
      <c r="BZ26" s="975"/>
      <c r="CA26" s="975"/>
      <c r="CB26" s="975"/>
      <c r="CC26" s="975"/>
      <c r="CD26" s="975"/>
      <c r="CE26" s="975"/>
      <c r="CF26" s="975"/>
      <c r="CG26" s="996"/>
      <c r="CH26" s="971"/>
      <c r="CI26" s="972"/>
      <c r="CJ26" s="972"/>
      <c r="CK26" s="972"/>
      <c r="CL26" s="973"/>
      <c r="CM26" s="971"/>
      <c r="CN26" s="972"/>
      <c r="CO26" s="972"/>
      <c r="CP26" s="972"/>
      <c r="CQ26" s="973"/>
      <c r="CR26" s="971"/>
      <c r="CS26" s="972"/>
      <c r="CT26" s="972"/>
      <c r="CU26" s="972"/>
      <c r="CV26" s="973"/>
      <c r="CW26" s="971"/>
      <c r="CX26" s="972"/>
      <c r="CY26" s="972"/>
      <c r="CZ26" s="972"/>
      <c r="DA26" s="973"/>
      <c r="DB26" s="971"/>
      <c r="DC26" s="972"/>
      <c r="DD26" s="972"/>
      <c r="DE26" s="972"/>
      <c r="DF26" s="973"/>
      <c r="DG26" s="971"/>
      <c r="DH26" s="972"/>
      <c r="DI26" s="972"/>
      <c r="DJ26" s="972"/>
      <c r="DK26" s="973"/>
      <c r="DL26" s="971"/>
      <c r="DM26" s="972"/>
      <c r="DN26" s="972"/>
      <c r="DO26" s="972"/>
      <c r="DP26" s="973"/>
      <c r="DQ26" s="971"/>
      <c r="DR26" s="972"/>
      <c r="DS26" s="972"/>
      <c r="DT26" s="972"/>
      <c r="DU26" s="973"/>
      <c r="DV26" s="974"/>
      <c r="DW26" s="975"/>
      <c r="DX26" s="975"/>
      <c r="DY26" s="975"/>
      <c r="DZ26" s="976"/>
      <c r="EA26" s="212"/>
    </row>
    <row r="27" spans="1:131" ht="26.25" customHeight="1" thickBot="1" x14ac:dyDescent="0.2">
      <c r="A27" s="980"/>
      <c r="B27" s="981"/>
      <c r="C27" s="981"/>
      <c r="D27" s="981"/>
      <c r="E27" s="981"/>
      <c r="F27" s="981"/>
      <c r="G27" s="981"/>
      <c r="H27" s="981"/>
      <c r="I27" s="981"/>
      <c r="J27" s="981"/>
      <c r="K27" s="981"/>
      <c r="L27" s="981"/>
      <c r="M27" s="981"/>
      <c r="N27" s="981"/>
      <c r="O27" s="981"/>
      <c r="P27" s="982"/>
      <c r="Q27" s="986"/>
      <c r="R27" s="987"/>
      <c r="S27" s="987"/>
      <c r="T27" s="987"/>
      <c r="U27" s="988"/>
      <c r="V27" s="986"/>
      <c r="W27" s="987"/>
      <c r="X27" s="987"/>
      <c r="Y27" s="987"/>
      <c r="Z27" s="988"/>
      <c r="AA27" s="986"/>
      <c r="AB27" s="987"/>
      <c r="AC27" s="987"/>
      <c r="AD27" s="987"/>
      <c r="AE27" s="987"/>
      <c r="AF27" s="1042"/>
      <c r="AG27" s="993"/>
      <c r="AH27" s="993"/>
      <c r="AI27" s="993"/>
      <c r="AJ27" s="1043"/>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8"/>
      <c r="BJ27" s="214"/>
      <c r="BK27" s="214"/>
      <c r="BL27" s="214"/>
      <c r="BM27" s="214"/>
      <c r="BN27" s="214"/>
      <c r="BO27" s="223"/>
      <c r="BP27" s="223"/>
      <c r="BQ27" s="220">
        <v>21</v>
      </c>
      <c r="BR27" s="221"/>
      <c r="BS27" s="974"/>
      <c r="BT27" s="975"/>
      <c r="BU27" s="975"/>
      <c r="BV27" s="975"/>
      <c r="BW27" s="975"/>
      <c r="BX27" s="975"/>
      <c r="BY27" s="975"/>
      <c r="BZ27" s="975"/>
      <c r="CA27" s="975"/>
      <c r="CB27" s="975"/>
      <c r="CC27" s="975"/>
      <c r="CD27" s="975"/>
      <c r="CE27" s="975"/>
      <c r="CF27" s="975"/>
      <c r="CG27" s="996"/>
      <c r="CH27" s="971"/>
      <c r="CI27" s="972"/>
      <c r="CJ27" s="972"/>
      <c r="CK27" s="972"/>
      <c r="CL27" s="973"/>
      <c r="CM27" s="971"/>
      <c r="CN27" s="972"/>
      <c r="CO27" s="972"/>
      <c r="CP27" s="972"/>
      <c r="CQ27" s="973"/>
      <c r="CR27" s="971"/>
      <c r="CS27" s="972"/>
      <c r="CT27" s="972"/>
      <c r="CU27" s="972"/>
      <c r="CV27" s="973"/>
      <c r="CW27" s="971"/>
      <c r="CX27" s="972"/>
      <c r="CY27" s="972"/>
      <c r="CZ27" s="972"/>
      <c r="DA27" s="973"/>
      <c r="DB27" s="971"/>
      <c r="DC27" s="972"/>
      <c r="DD27" s="972"/>
      <c r="DE27" s="972"/>
      <c r="DF27" s="973"/>
      <c r="DG27" s="971"/>
      <c r="DH27" s="972"/>
      <c r="DI27" s="972"/>
      <c r="DJ27" s="972"/>
      <c r="DK27" s="973"/>
      <c r="DL27" s="971"/>
      <c r="DM27" s="972"/>
      <c r="DN27" s="972"/>
      <c r="DO27" s="972"/>
      <c r="DP27" s="973"/>
      <c r="DQ27" s="971"/>
      <c r="DR27" s="972"/>
      <c r="DS27" s="972"/>
      <c r="DT27" s="972"/>
      <c r="DU27" s="973"/>
      <c r="DV27" s="974"/>
      <c r="DW27" s="975"/>
      <c r="DX27" s="975"/>
      <c r="DY27" s="975"/>
      <c r="DZ27" s="976"/>
      <c r="EA27" s="212"/>
    </row>
    <row r="28" spans="1:131" ht="26.25" customHeight="1" thickTop="1" x14ac:dyDescent="0.15">
      <c r="A28" s="224">
        <v>1</v>
      </c>
      <c r="B28" s="1032" t="s">
        <v>390</v>
      </c>
      <c r="C28" s="1033"/>
      <c r="D28" s="1033"/>
      <c r="E28" s="1033"/>
      <c r="F28" s="1033"/>
      <c r="G28" s="1033"/>
      <c r="H28" s="1033"/>
      <c r="I28" s="1033"/>
      <c r="J28" s="1033"/>
      <c r="K28" s="1033"/>
      <c r="L28" s="1033"/>
      <c r="M28" s="1033"/>
      <c r="N28" s="1033"/>
      <c r="O28" s="1033"/>
      <c r="P28" s="1034"/>
      <c r="Q28" s="1035">
        <v>1546</v>
      </c>
      <c r="R28" s="1036"/>
      <c r="S28" s="1036"/>
      <c r="T28" s="1036"/>
      <c r="U28" s="1036"/>
      <c r="V28" s="1036">
        <v>1458</v>
      </c>
      <c r="W28" s="1036"/>
      <c r="X28" s="1036"/>
      <c r="Y28" s="1036"/>
      <c r="Z28" s="1036"/>
      <c r="AA28" s="1036">
        <v>88</v>
      </c>
      <c r="AB28" s="1036"/>
      <c r="AC28" s="1036"/>
      <c r="AD28" s="1036"/>
      <c r="AE28" s="1037"/>
      <c r="AF28" s="1038">
        <v>88</v>
      </c>
      <c r="AG28" s="1036"/>
      <c r="AH28" s="1036"/>
      <c r="AI28" s="1036"/>
      <c r="AJ28" s="1039"/>
      <c r="AK28" s="1027">
        <v>131</v>
      </c>
      <c r="AL28" s="1028"/>
      <c r="AM28" s="1028"/>
      <c r="AN28" s="1028"/>
      <c r="AO28" s="1028"/>
      <c r="AP28" s="1028" t="s">
        <v>543</v>
      </c>
      <c r="AQ28" s="1028"/>
      <c r="AR28" s="1028"/>
      <c r="AS28" s="1028"/>
      <c r="AT28" s="1028"/>
      <c r="AU28" s="1028" t="s">
        <v>543</v>
      </c>
      <c r="AV28" s="1028"/>
      <c r="AW28" s="1028"/>
      <c r="AX28" s="1028"/>
      <c r="AY28" s="1028"/>
      <c r="AZ28" s="1029" t="s">
        <v>543</v>
      </c>
      <c r="BA28" s="1029"/>
      <c r="BB28" s="1029"/>
      <c r="BC28" s="1029"/>
      <c r="BD28" s="1029"/>
      <c r="BE28" s="1030"/>
      <c r="BF28" s="1030"/>
      <c r="BG28" s="1030"/>
      <c r="BH28" s="1030"/>
      <c r="BI28" s="1031"/>
      <c r="BJ28" s="214"/>
      <c r="BK28" s="214"/>
      <c r="BL28" s="214"/>
      <c r="BM28" s="214"/>
      <c r="BN28" s="214"/>
      <c r="BO28" s="223"/>
      <c r="BP28" s="223"/>
      <c r="BQ28" s="220">
        <v>22</v>
      </c>
      <c r="BR28" s="221"/>
      <c r="BS28" s="974"/>
      <c r="BT28" s="975"/>
      <c r="BU28" s="975"/>
      <c r="BV28" s="975"/>
      <c r="BW28" s="975"/>
      <c r="BX28" s="975"/>
      <c r="BY28" s="975"/>
      <c r="BZ28" s="975"/>
      <c r="CA28" s="975"/>
      <c r="CB28" s="975"/>
      <c r="CC28" s="975"/>
      <c r="CD28" s="975"/>
      <c r="CE28" s="975"/>
      <c r="CF28" s="975"/>
      <c r="CG28" s="996"/>
      <c r="CH28" s="971"/>
      <c r="CI28" s="972"/>
      <c r="CJ28" s="972"/>
      <c r="CK28" s="972"/>
      <c r="CL28" s="973"/>
      <c r="CM28" s="971"/>
      <c r="CN28" s="972"/>
      <c r="CO28" s="972"/>
      <c r="CP28" s="972"/>
      <c r="CQ28" s="973"/>
      <c r="CR28" s="971"/>
      <c r="CS28" s="972"/>
      <c r="CT28" s="972"/>
      <c r="CU28" s="972"/>
      <c r="CV28" s="973"/>
      <c r="CW28" s="971"/>
      <c r="CX28" s="972"/>
      <c r="CY28" s="972"/>
      <c r="CZ28" s="972"/>
      <c r="DA28" s="973"/>
      <c r="DB28" s="971"/>
      <c r="DC28" s="972"/>
      <c r="DD28" s="972"/>
      <c r="DE28" s="972"/>
      <c r="DF28" s="973"/>
      <c r="DG28" s="971"/>
      <c r="DH28" s="972"/>
      <c r="DI28" s="972"/>
      <c r="DJ28" s="972"/>
      <c r="DK28" s="973"/>
      <c r="DL28" s="971"/>
      <c r="DM28" s="972"/>
      <c r="DN28" s="972"/>
      <c r="DO28" s="972"/>
      <c r="DP28" s="973"/>
      <c r="DQ28" s="971"/>
      <c r="DR28" s="972"/>
      <c r="DS28" s="972"/>
      <c r="DT28" s="972"/>
      <c r="DU28" s="973"/>
      <c r="DV28" s="974"/>
      <c r="DW28" s="975"/>
      <c r="DX28" s="975"/>
      <c r="DY28" s="975"/>
      <c r="DZ28" s="976"/>
      <c r="EA28" s="212"/>
    </row>
    <row r="29" spans="1:131" ht="26.25" customHeight="1" x14ac:dyDescent="0.15">
      <c r="A29" s="224">
        <v>2</v>
      </c>
      <c r="B29" s="1014" t="s">
        <v>391</v>
      </c>
      <c r="C29" s="1015"/>
      <c r="D29" s="1015"/>
      <c r="E29" s="1015"/>
      <c r="F29" s="1015"/>
      <c r="G29" s="1015"/>
      <c r="H29" s="1015"/>
      <c r="I29" s="1015"/>
      <c r="J29" s="1015"/>
      <c r="K29" s="1015"/>
      <c r="L29" s="1015"/>
      <c r="M29" s="1015"/>
      <c r="N29" s="1015"/>
      <c r="O29" s="1015"/>
      <c r="P29" s="1016"/>
      <c r="Q29" s="1022">
        <v>263</v>
      </c>
      <c r="R29" s="1023"/>
      <c r="S29" s="1023"/>
      <c r="T29" s="1023"/>
      <c r="U29" s="1023"/>
      <c r="V29" s="1023">
        <v>259</v>
      </c>
      <c r="W29" s="1023"/>
      <c r="X29" s="1023"/>
      <c r="Y29" s="1023"/>
      <c r="Z29" s="1023"/>
      <c r="AA29" s="1023">
        <v>4</v>
      </c>
      <c r="AB29" s="1023"/>
      <c r="AC29" s="1023"/>
      <c r="AD29" s="1023"/>
      <c r="AE29" s="1024"/>
      <c r="AF29" s="1019">
        <v>4</v>
      </c>
      <c r="AG29" s="1020"/>
      <c r="AH29" s="1020"/>
      <c r="AI29" s="1020"/>
      <c r="AJ29" s="1021"/>
      <c r="AK29" s="1025">
        <v>73</v>
      </c>
      <c r="AL29" s="958"/>
      <c r="AM29" s="958"/>
      <c r="AN29" s="958"/>
      <c r="AO29" s="958"/>
      <c r="AP29" s="958" t="s">
        <v>543</v>
      </c>
      <c r="AQ29" s="958"/>
      <c r="AR29" s="958"/>
      <c r="AS29" s="958"/>
      <c r="AT29" s="958"/>
      <c r="AU29" s="958" t="s">
        <v>543</v>
      </c>
      <c r="AV29" s="958"/>
      <c r="AW29" s="958"/>
      <c r="AX29" s="958"/>
      <c r="AY29" s="958"/>
      <c r="AZ29" s="1026" t="s">
        <v>543</v>
      </c>
      <c r="BA29" s="1026"/>
      <c r="BB29" s="1026"/>
      <c r="BC29" s="1026"/>
      <c r="BD29" s="1026"/>
      <c r="BE29" s="959"/>
      <c r="BF29" s="959"/>
      <c r="BG29" s="959"/>
      <c r="BH29" s="959"/>
      <c r="BI29" s="960"/>
      <c r="BJ29" s="214"/>
      <c r="BK29" s="214"/>
      <c r="BL29" s="214"/>
      <c r="BM29" s="214"/>
      <c r="BN29" s="214"/>
      <c r="BO29" s="223"/>
      <c r="BP29" s="223"/>
      <c r="BQ29" s="220">
        <v>23</v>
      </c>
      <c r="BR29" s="221"/>
      <c r="BS29" s="974"/>
      <c r="BT29" s="975"/>
      <c r="BU29" s="975"/>
      <c r="BV29" s="975"/>
      <c r="BW29" s="975"/>
      <c r="BX29" s="975"/>
      <c r="BY29" s="975"/>
      <c r="BZ29" s="975"/>
      <c r="CA29" s="975"/>
      <c r="CB29" s="975"/>
      <c r="CC29" s="975"/>
      <c r="CD29" s="975"/>
      <c r="CE29" s="975"/>
      <c r="CF29" s="975"/>
      <c r="CG29" s="996"/>
      <c r="CH29" s="971"/>
      <c r="CI29" s="972"/>
      <c r="CJ29" s="972"/>
      <c r="CK29" s="972"/>
      <c r="CL29" s="973"/>
      <c r="CM29" s="971"/>
      <c r="CN29" s="972"/>
      <c r="CO29" s="972"/>
      <c r="CP29" s="972"/>
      <c r="CQ29" s="973"/>
      <c r="CR29" s="971"/>
      <c r="CS29" s="972"/>
      <c r="CT29" s="972"/>
      <c r="CU29" s="972"/>
      <c r="CV29" s="973"/>
      <c r="CW29" s="971"/>
      <c r="CX29" s="972"/>
      <c r="CY29" s="972"/>
      <c r="CZ29" s="972"/>
      <c r="DA29" s="973"/>
      <c r="DB29" s="971"/>
      <c r="DC29" s="972"/>
      <c r="DD29" s="972"/>
      <c r="DE29" s="972"/>
      <c r="DF29" s="973"/>
      <c r="DG29" s="971"/>
      <c r="DH29" s="972"/>
      <c r="DI29" s="972"/>
      <c r="DJ29" s="972"/>
      <c r="DK29" s="973"/>
      <c r="DL29" s="971"/>
      <c r="DM29" s="972"/>
      <c r="DN29" s="972"/>
      <c r="DO29" s="972"/>
      <c r="DP29" s="973"/>
      <c r="DQ29" s="971"/>
      <c r="DR29" s="972"/>
      <c r="DS29" s="972"/>
      <c r="DT29" s="972"/>
      <c r="DU29" s="973"/>
      <c r="DV29" s="974"/>
      <c r="DW29" s="975"/>
      <c r="DX29" s="975"/>
      <c r="DY29" s="975"/>
      <c r="DZ29" s="976"/>
      <c r="EA29" s="212"/>
    </row>
    <row r="30" spans="1:131" ht="26.25" customHeight="1" x14ac:dyDescent="0.15">
      <c r="A30" s="224">
        <v>3</v>
      </c>
      <c r="B30" s="1014" t="s">
        <v>392</v>
      </c>
      <c r="C30" s="1015"/>
      <c r="D30" s="1015"/>
      <c r="E30" s="1015"/>
      <c r="F30" s="1015"/>
      <c r="G30" s="1015"/>
      <c r="H30" s="1015"/>
      <c r="I30" s="1015"/>
      <c r="J30" s="1015"/>
      <c r="K30" s="1015"/>
      <c r="L30" s="1015"/>
      <c r="M30" s="1015"/>
      <c r="N30" s="1015"/>
      <c r="O30" s="1015"/>
      <c r="P30" s="1016"/>
      <c r="Q30" s="1022">
        <v>206</v>
      </c>
      <c r="R30" s="1023"/>
      <c r="S30" s="1023"/>
      <c r="T30" s="1023"/>
      <c r="U30" s="1023"/>
      <c r="V30" s="1023">
        <v>231</v>
      </c>
      <c r="W30" s="1023"/>
      <c r="X30" s="1023"/>
      <c r="Y30" s="1023"/>
      <c r="Z30" s="1023"/>
      <c r="AA30" s="1023">
        <v>-24</v>
      </c>
      <c r="AB30" s="1023"/>
      <c r="AC30" s="1023"/>
      <c r="AD30" s="1023"/>
      <c r="AE30" s="1024"/>
      <c r="AF30" s="1019">
        <v>614</v>
      </c>
      <c r="AG30" s="1020"/>
      <c r="AH30" s="1020"/>
      <c r="AI30" s="1020"/>
      <c r="AJ30" s="1021"/>
      <c r="AK30" s="1025" t="s">
        <v>543</v>
      </c>
      <c r="AL30" s="958"/>
      <c r="AM30" s="958"/>
      <c r="AN30" s="958"/>
      <c r="AO30" s="958"/>
      <c r="AP30" s="958">
        <v>146</v>
      </c>
      <c r="AQ30" s="958"/>
      <c r="AR30" s="958"/>
      <c r="AS30" s="958"/>
      <c r="AT30" s="958"/>
      <c r="AU30" s="958" t="s">
        <v>543</v>
      </c>
      <c r="AV30" s="958"/>
      <c r="AW30" s="958"/>
      <c r="AX30" s="958"/>
      <c r="AY30" s="958"/>
      <c r="AZ30" s="1026" t="s">
        <v>543</v>
      </c>
      <c r="BA30" s="1026"/>
      <c r="BB30" s="1026"/>
      <c r="BC30" s="1026"/>
      <c r="BD30" s="1026"/>
      <c r="BE30" s="959" t="s">
        <v>393</v>
      </c>
      <c r="BF30" s="959"/>
      <c r="BG30" s="959"/>
      <c r="BH30" s="959"/>
      <c r="BI30" s="960"/>
      <c r="BJ30" s="214"/>
      <c r="BK30" s="214"/>
      <c r="BL30" s="214"/>
      <c r="BM30" s="214"/>
      <c r="BN30" s="214"/>
      <c r="BO30" s="223"/>
      <c r="BP30" s="223"/>
      <c r="BQ30" s="220">
        <v>24</v>
      </c>
      <c r="BR30" s="221"/>
      <c r="BS30" s="974"/>
      <c r="BT30" s="975"/>
      <c r="BU30" s="975"/>
      <c r="BV30" s="975"/>
      <c r="BW30" s="975"/>
      <c r="BX30" s="975"/>
      <c r="BY30" s="975"/>
      <c r="BZ30" s="975"/>
      <c r="CA30" s="975"/>
      <c r="CB30" s="975"/>
      <c r="CC30" s="975"/>
      <c r="CD30" s="975"/>
      <c r="CE30" s="975"/>
      <c r="CF30" s="975"/>
      <c r="CG30" s="996"/>
      <c r="CH30" s="971"/>
      <c r="CI30" s="972"/>
      <c r="CJ30" s="972"/>
      <c r="CK30" s="972"/>
      <c r="CL30" s="973"/>
      <c r="CM30" s="971"/>
      <c r="CN30" s="972"/>
      <c r="CO30" s="972"/>
      <c r="CP30" s="972"/>
      <c r="CQ30" s="973"/>
      <c r="CR30" s="971"/>
      <c r="CS30" s="972"/>
      <c r="CT30" s="972"/>
      <c r="CU30" s="972"/>
      <c r="CV30" s="973"/>
      <c r="CW30" s="971"/>
      <c r="CX30" s="972"/>
      <c r="CY30" s="972"/>
      <c r="CZ30" s="972"/>
      <c r="DA30" s="973"/>
      <c r="DB30" s="971"/>
      <c r="DC30" s="972"/>
      <c r="DD30" s="972"/>
      <c r="DE30" s="972"/>
      <c r="DF30" s="973"/>
      <c r="DG30" s="971"/>
      <c r="DH30" s="972"/>
      <c r="DI30" s="972"/>
      <c r="DJ30" s="972"/>
      <c r="DK30" s="973"/>
      <c r="DL30" s="971"/>
      <c r="DM30" s="972"/>
      <c r="DN30" s="972"/>
      <c r="DO30" s="972"/>
      <c r="DP30" s="973"/>
      <c r="DQ30" s="971"/>
      <c r="DR30" s="972"/>
      <c r="DS30" s="972"/>
      <c r="DT30" s="972"/>
      <c r="DU30" s="973"/>
      <c r="DV30" s="974"/>
      <c r="DW30" s="975"/>
      <c r="DX30" s="975"/>
      <c r="DY30" s="975"/>
      <c r="DZ30" s="976"/>
      <c r="EA30" s="212"/>
    </row>
    <row r="31" spans="1:131" ht="26.25" customHeight="1" x14ac:dyDescent="0.15">
      <c r="A31" s="224">
        <v>4</v>
      </c>
      <c r="B31" s="1014"/>
      <c r="C31" s="1015"/>
      <c r="D31" s="1015"/>
      <c r="E31" s="1015"/>
      <c r="F31" s="1015"/>
      <c r="G31" s="1015"/>
      <c r="H31" s="1015"/>
      <c r="I31" s="1015"/>
      <c r="J31" s="1015"/>
      <c r="K31" s="1015"/>
      <c r="L31" s="1015"/>
      <c r="M31" s="1015"/>
      <c r="N31" s="1015"/>
      <c r="O31" s="1015"/>
      <c r="P31" s="1016"/>
      <c r="Q31" s="1022"/>
      <c r="R31" s="1023"/>
      <c r="S31" s="1023"/>
      <c r="T31" s="1023"/>
      <c r="U31" s="1023"/>
      <c r="V31" s="1023"/>
      <c r="W31" s="1023"/>
      <c r="X31" s="1023"/>
      <c r="Y31" s="1023"/>
      <c r="Z31" s="1023"/>
      <c r="AA31" s="1023"/>
      <c r="AB31" s="1023"/>
      <c r="AC31" s="1023"/>
      <c r="AD31" s="1023"/>
      <c r="AE31" s="1024"/>
      <c r="AF31" s="1019"/>
      <c r="AG31" s="1020"/>
      <c r="AH31" s="1020"/>
      <c r="AI31" s="1020"/>
      <c r="AJ31" s="1021"/>
      <c r="AK31" s="1025"/>
      <c r="AL31" s="958"/>
      <c r="AM31" s="958"/>
      <c r="AN31" s="958"/>
      <c r="AO31" s="958"/>
      <c r="AP31" s="958"/>
      <c r="AQ31" s="958"/>
      <c r="AR31" s="958"/>
      <c r="AS31" s="958"/>
      <c r="AT31" s="958"/>
      <c r="AU31" s="958"/>
      <c r="AV31" s="958"/>
      <c r="AW31" s="958"/>
      <c r="AX31" s="958"/>
      <c r="AY31" s="958"/>
      <c r="AZ31" s="1026"/>
      <c r="BA31" s="1026"/>
      <c r="BB31" s="1026"/>
      <c r="BC31" s="1026"/>
      <c r="BD31" s="1026"/>
      <c r="BE31" s="959"/>
      <c r="BF31" s="959"/>
      <c r="BG31" s="959"/>
      <c r="BH31" s="959"/>
      <c r="BI31" s="960"/>
      <c r="BJ31" s="214"/>
      <c r="BK31" s="214"/>
      <c r="BL31" s="214"/>
      <c r="BM31" s="214"/>
      <c r="BN31" s="214"/>
      <c r="BO31" s="223"/>
      <c r="BP31" s="223"/>
      <c r="BQ31" s="220">
        <v>25</v>
      </c>
      <c r="BR31" s="221"/>
      <c r="BS31" s="974"/>
      <c r="BT31" s="975"/>
      <c r="BU31" s="975"/>
      <c r="BV31" s="975"/>
      <c r="BW31" s="975"/>
      <c r="BX31" s="975"/>
      <c r="BY31" s="975"/>
      <c r="BZ31" s="975"/>
      <c r="CA31" s="975"/>
      <c r="CB31" s="975"/>
      <c r="CC31" s="975"/>
      <c r="CD31" s="975"/>
      <c r="CE31" s="975"/>
      <c r="CF31" s="975"/>
      <c r="CG31" s="996"/>
      <c r="CH31" s="971"/>
      <c r="CI31" s="972"/>
      <c r="CJ31" s="972"/>
      <c r="CK31" s="972"/>
      <c r="CL31" s="973"/>
      <c r="CM31" s="971"/>
      <c r="CN31" s="972"/>
      <c r="CO31" s="972"/>
      <c r="CP31" s="972"/>
      <c r="CQ31" s="973"/>
      <c r="CR31" s="971"/>
      <c r="CS31" s="972"/>
      <c r="CT31" s="972"/>
      <c r="CU31" s="972"/>
      <c r="CV31" s="973"/>
      <c r="CW31" s="971"/>
      <c r="CX31" s="972"/>
      <c r="CY31" s="972"/>
      <c r="CZ31" s="972"/>
      <c r="DA31" s="973"/>
      <c r="DB31" s="971"/>
      <c r="DC31" s="972"/>
      <c r="DD31" s="972"/>
      <c r="DE31" s="972"/>
      <c r="DF31" s="973"/>
      <c r="DG31" s="971"/>
      <c r="DH31" s="972"/>
      <c r="DI31" s="972"/>
      <c r="DJ31" s="972"/>
      <c r="DK31" s="973"/>
      <c r="DL31" s="971"/>
      <c r="DM31" s="972"/>
      <c r="DN31" s="972"/>
      <c r="DO31" s="972"/>
      <c r="DP31" s="973"/>
      <c r="DQ31" s="971"/>
      <c r="DR31" s="972"/>
      <c r="DS31" s="972"/>
      <c r="DT31" s="972"/>
      <c r="DU31" s="973"/>
      <c r="DV31" s="974"/>
      <c r="DW31" s="975"/>
      <c r="DX31" s="975"/>
      <c r="DY31" s="975"/>
      <c r="DZ31" s="976"/>
      <c r="EA31" s="212"/>
    </row>
    <row r="32" spans="1:131" ht="26.25" customHeight="1" x14ac:dyDescent="0.15">
      <c r="A32" s="224">
        <v>5</v>
      </c>
      <c r="B32" s="1014"/>
      <c r="C32" s="1015"/>
      <c r="D32" s="1015"/>
      <c r="E32" s="1015"/>
      <c r="F32" s="1015"/>
      <c r="G32" s="1015"/>
      <c r="H32" s="1015"/>
      <c r="I32" s="1015"/>
      <c r="J32" s="1015"/>
      <c r="K32" s="1015"/>
      <c r="L32" s="1015"/>
      <c r="M32" s="1015"/>
      <c r="N32" s="1015"/>
      <c r="O32" s="1015"/>
      <c r="P32" s="1016"/>
      <c r="Q32" s="1022"/>
      <c r="R32" s="1023"/>
      <c r="S32" s="1023"/>
      <c r="T32" s="1023"/>
      <c r="U32" s="1023"/>
      <c r="V32" s="1023"/>
      <c r="W32" s="1023"/>
      <c r="X32" s="1023"/>
      <c r="Y32" s="1023"/>
      <c r="Z32" s="1023"/>
      <c r="AA32" s="1023"/>
      <c r="AB32" s="1023"/>
      <c r="AC32" s="1023"/>
      <c r="AD32" s="1023"/>
      <c r="AE32" s="1024"/>
      <c r="AF32" s="1019"/>
      <c r="AG32" s="1020"/>
      <c r="AH32" s="1020"/>
      <c r="AI32" s="1020"/>
      <c r="AJ32" s="1021"/>
      <c r="AK32" s="1025"/>
      <c r="AL32" s="958"/>
      <c r="AM32" s="958"/>
      <c r="AN32" s="958"/>
      <c r="AO32" s="958"/>
      <c r="AP32" s="958"/>
      <c r="AQ32" s="958"/>
      <c r="AR32" s="958"/>
      <c r="AS32" s="958"/>
      <c r="AT32" s="958"/>
      <c r="AU32" s="958"/>
      <c r="AV32" s="958"/>
      <c r="AW32" s="958"/>
      <c r="AX32" s="958"/>
      <c r="AY32" s="958"/>
      <c r="AZ32" s="1026"/>
      <c r="BA32" s="1026"/>
      <c r="BB32" s="1026"/>
      <c r="BC32" s="1026"/>
      <c r="BD32" s="1026"/>
      <c r="BE32" s="959"/>
      <c r="BF32" s="959"/>
      <c r="BG32" s="959"/>
      <c r="BH32" s="959"/>
      <c r="BI32" s="960"/>
      <c r="BJ32" s="214"/>
      <c r="BK32" s="214"/>
      <c r="BL32" s="214"/>
      <c r="BM32" s="214"/>
      <c r="BN32" s="214"/>
      <c r="BO32" s="223"/>
      <c r="BP32" s="223"/>
      <c r="BQ32" s="220">
        <v>26</v>
      </c>
      <c r="BR32" s="221"/>
      <c r="BS32" s="974"/>
      <c r="BT32" s="975"/>
      <c r="BU32" s="975"/>
      <c r="BV32" s="975"/>
      <c r="BW32" s="975"/>
      <c r="BX32" s="975"/>
      <c r="BY32" s="975"/>
      <c r="BZ32" s="975"/>
      <c r="CA32" s="975"/>
      <c r="CB32" s="975"/>
      <c r="CC32" s="975"/>
      <c r="CD32" s="975"/>
      <c r="CE32" s="975"/>
      <c r="CF32" s="975"/>
      <c r="CG32" s="996"/>
      <c r="CH32" s="971"/>
      <c r="CI32" s="972"/>
      <c r="CJ32" s="972"/>
      <c r="CK32" s="972"/>
      <c r="CL32" s="973"/>
      <c r="CM32" s="971"/>
      <c r="CN32" s="972"/>
      <c r="CO32" s="972"/>
      <c r="CP32" s="972"/>
      <c r="CQ32" s="973"/>
      <c r="CR32" s="971"/>
      <c r="CS32" s="972"/>
      <c r="CT32" s="972"/>
      <c r="CU32" s="972"/>
      <c r="CV32" s="973"/>
      <c r="CW32" s="971"/>
      <c r="CX32" s="972"/>
      <c r="CY32" s="972"/>
      <c r="CZ32" s="972"/>
      <c r="DA32" s="973"/>
      <c r="DB32" s="971"/>
      <c r="DC32" s="972"/>
      <c r="DD32" s="972"/>
      <c r="DE32" s="972"/>
      <c r="DF32" s="973"/>
      <c r="DG32" s="971"/>
      <c r="DH32" s="972"/>
      <c r="DI32" s="972"/>
      <c r="DJ32" s="972"/>
      <c r="DK32" s="973"/>
      <c r="DL32" s="971"/>
      <c r="DM32" s="972"/>
      <c r="DN32" s="972"/>
      <c r="DO32" s="972"/>
      <c r="DP32" s="973"/>
      <c r="DQ32" s="971"/>
      <c r="DR32" s="972"/>
      <c r="DS32" s="972"/>
      <c r="DT32" s="972"/>
      <c r="DU32" s="973"/>
      <c r="DV32" s="974"/>
      <c r="DW32" s="975"/>
      <c r="DX32" s="975"/>
      <c r="DY32" s="975"/>
      <c r="DZ32" s="976"/>
      <c r="EA32" s="212"/>
    </row>
    <row r="33" spans="1:131" ht="26.25" customHeight="1" x14ac:dyDescent="0.15">
      <c r="A33" s="224">
        <v>6</v>
      </c>
      <c r="B33" s="1014"/>
      <c r="C33" s="1015"/>
      <c r="D33" s="1015"/>
      <c r="E33" s="1015"/>
      <c r="F33" s="1015"/>
      <c r="G33" s="1015"/>
      <c r="H33" s="1015"/>
      <c r="I33" s="1015"/>
      <c r="J33" s="1015"/>
      <c r="K33" s="1015"/>
      <c r="L33" s="1015"/>
      <c r="M33" s="1015"/>
      <c r="N33" s="1015"/>
      <c r="O33" s="1015"/>
      <c r="P33" s="1016"/>
      <c r="Q33" s="1022"/>
      <c r="R33" s="1023"/>
      <c r="S33" s="1023"/>
      <c r="T33" s="1023"/>
      <c r="U33" s="1023"/>
      <c r="V33" s="1023"/>
      <c r="W33" s="1023"/>
      <c r="X33" s="1023"/>
      <c r="Y33" s="1023"/>
      <c r="Z33" s="1023"/>
      <c r="AA33" s="1023"/>
      <c r="AB33" s="1023"/>
      <c r="AC33" s="1023"/>
      <c r="AD33" s="1023"/>
      <c r="AE33" s="1024"/>
      <c r="AF33" s="1019"/>
      <c r="AG33" s="1020"/>
      <c r="AH33" s="1020"/>
      <c r="AI33" s="1020"/>
      <c r="AJ33" s="1021"/>
      <c r="AK33" s="1025"/>
      <c r="AL33" s="958"/>
      <c r="AM33" s="958"/>
      <c r="AN33" s="958"/>
      <c r="AO33" s="958"/>
      <c r="AP33" s="958"/>
      <c r="AQ33" s="958"/>
      <c r="AR33" s="958"/>
      <c r="AS33" s="958"/>
      <c r="AT33" s="958"/>
      <c r="AU33" s="958"/>
      <c r="AV33" s="958"/>
      <c r="AW33" s="958"/>
      <c r="AX33" s="958"/>
      <c r="AY33" s="958"/>
      <c r="AZ33" s="1026"/>
      <c r="BA33" s="1026"/>
      <c r="BB33" s="1026"/>
      <c r="BC33" s="1026"/>
      <c r="BD33" s="1026"/>
      <c r="BE33" s="959"/>
      <c r="BF33" s="959"/>
      <c r="BG33" s="959"/>
      <c r="BH33" s="959"/>
      <c r="BI33" s="960"/>
      <c r="BJ33" s="214"/>
      <c r="BK33" s="214"/>
      <c r="BL33" s="214"/>
      <c r="BM33" s="214"/>
      <c r="BN33" s="214"/>
      <c r="BO33" s="223"/>
      <c r="BP33" s="223"/>
      <c r="BQ33" s="220">
        <v>27</v>
      </c>
      <c r="BR33" s="221"/>
      <c r="BS33" s="974"/>
      <c r="BT33" s="975"/>
      <c r="BU33" s="975"/>
      <c r="BV33" s="975"/>
      <c r="BW33" s="975"/>
      <c r="BX33" s="975"/>
      <c r="BY33" s="975"/>
      <c r="BZ33" s="975"/>
      <c r="CA33" s="975"/>
      <c r="CB33" s="975"/>
      <c r="CC33" s="975"/>
      <c r="CD33" s="975"/>
      <c r="CE33" s="975"/>
      <c r="CF33" s="975"/>
      <c r="CG33" s="996"/>
      <c r="CH33" s="971"/>
      <c r="CI33" s="972"/>
      <c r="CJ33" s="972"/>
      <c r="CK33" s="972"/>
      <c r="CL33" s="973"/>
      <c r="CM33" s="971"/>
      <c r="CN33" s="972"/>
      <c r="CO33" s="972"/>
      <c r="CP33" s="972"/>
      <c r="CQ33" s="973"/>
      <c r="CR33" s="971"/>
      <c r="CS33" s="972"/>
      <c r="CT33" s="972"/>
      <c r="CU33" s="972"/>
      <c r="CV33" s="973"/>
      <c r="CW33" s="971"/>
      <c r="CX33" s="972"/>
      <c r="CY33" s="972"/>
      <c r="CZ33" s="972"/>
      <c r="DA33" s="973"/>
      <c r="DB33" s="971"/>
      <c r="DC33" s="972"/>
      <c r="DD33" s="972"/>
      <c r="DE33" s="972"/>
      <c r="DF33" s="973"/>
      <c r="DG33" s="971"/>
      <c r="DH33" s="972"/>
      <c r="DI33" s="972"/>
      <c r="DJ33" s="972"/>
      <c r="DK33" s="973"/>
      <c r="DL33" s="971"/>
      <c r="DM33" s="972"/>
      <c r="DN33" s="972"/>
      <c r="DO33" s="972"/>
      <c r="DP33" s="973"/>
      <c r="DQ33" s="971"/>
      <c r="DR33" s="972"/>
      <c r="DS33" s="972"/>
      <c r="DT33" s="972"/>
      <c r="DU33" s="973"/>
      <c r="DV33" s="974"/>
      <c r="DW33" s="975"/>
      <c r="DX33" s="975"/>
      <c r="DY33" s="975"/>
      <c r="DZ33" s="976"/>
      <c r="EA33" s="212"/>
    </row>
    <row r="34" spans="1:131" ht="26.25" customHeight="1" x14ac:dyDescent="0.15">
      <c r="A34" s="224">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1025"/>
      <c r="AL34" s="958"/>
      <c r="AM34" s="958"/>
      <c r="AN34" s="958"/>
      <c r="AO34" s="958"/>
      <c r="AP34" s="958"/>
      <c r="AQ34" s="958"/>
      <c r="AR34" s="958"/>
      <c r="AS34" s="958"/>
      <c r="AT34" s="958"/>
      <c r="AU34" s="958"/>
      <c r="AV34" s="958"/>
      <c r="AW34" s="958"/>
      <c r="AX34" s="958"/>
      <c r="AY34" s="958"/>
      <c r="AZ34" s="1026"/>
      <c r="BA34" s="1026"/>
      <c r="BB34" s="1026"/>
      <c r="BC34" s="1026"/>
      <c r="BD34" s="1026"/>
      <c r="BE34" s="959"/>
      <c r="BF34" s="959"/>
      <c r="BG34" s="959"/>
      <c r="BH34" s="959"/>
      <c r="BI34" s="960"/>
      <c r="BJ34" s="214"/>
      <c r="BK34" s="214"/>
      <c r="BL34" s="214"/>
      <c r="BM34" s="214"/>
      <c r="BN34" s="214"/>
      <c r="BO34" s="223"/>
      <c r="BP34" s="223"/>
      <c r="BQ34" s="220">
        <v>28</v>
      </c>
      <c r="BR34" s="221"/>
      <c r="BS34" s="974"/>
      <c r="BT34" s="975"/>
      <c r="BU34" s="975"/>
      <c r="BV34" s="975"/>
      <c r="BW34" s="975"/>
      <c r="BX34" s="975"/>
      <c r="BY34" s="975"/>
      <c r="BZ34" s="975"/>
      <c r="CA34" s="975"/>
      <c r="CB34" s="975"/>
      <c r="CC34" s="975"/>
      <c r="CD34" s="975"/>
      <c r="CE34" s="975"/>
      <c r="CF34" s="975"/>
      <c r="CG34" s="996"/>
      <c r="CH34" s="971"/>
      <c r="CI34" s="972"/>
      <c r="CJ34" s="972"/>
      <c r="CK34" s="972"/>
      <c r="CL34" s="973"/>
      <c r="CM34" s="971"/>
      <c r="CN34" s="972"/>
      <c r="CO34" s="972"/>
      <c r="CP34" s="972"/>
      <c r="CQ34" s="973"/>
      <c r="CR34" s="971"/>
      <c r="CS34" s="972"/>
      <c r="CT34" s="972"/>
      <c r="CU34" s="972"/>
      <c r="CV34" s="973"/>
      <c r="CW34" s="971"/>
      <c r="CX34" s="972"/>
      <c r="CY34" s="972"/>
      <c r="CZ34" s="972"/>
      <c r="DA34" s="973"/>
      <c r="DB34" s="971"/>
      <c r="DC34" s="972"/>
      <c r="DD34" s="972"/>
      <c r="DE34" s="972"/>
      <c r="DF34" s="973"/>
      <c r="DG34" s="971"/>
      <c r="DH34" s="972"/>
      <c r="DI34" s="972"/>
      <c r="DJ34" s="972"/>
      <c r="DK34" s="973"/>
      <c r="DL34" s="971"/>
      <c r="DM34" s="972"/>
      <c r="DN34" s="972"/>
      <c r="DO34" s="972"/>
      <c r="DP34" s="973"/>
      <c r="DQ34" s="971"/>
      <c r="DR34" s="972"/>
      <c r="DS34" s="972"/>
      <c r="DT34" s="972"/>
      <c r="DU34" s="973"/>
      <c r="DV34" s="974"/>
      <c r="DW34" s="975"/>
      <c r="DX34" s="975"/>
      <c r="DY34" s="975"/>
      <c r="DZ34" s="976"/>
      <c r="EA34" s="212"/>
    </row>
    <row r="35" spans="1:131" ht="26.25" customHeight="1" x14ac:dyDescent="0.15">
      <c r="A35" s="224">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1025"/>
      <c r="AL35" s="958"/>
      <c r="AM35" s="958"/>
      <c r="AN35" s="958"/>
      <c r="AO35" s="958"/>
      <c r="AP35" s="958"/>
      <c r="AQ35" s="958"/>
      <c r="AR35" s="958"/>
      <c r="AS35" s="958"/>
      <c r="AT35" s="958"/>
      <c r="AU35" s="958"/>
      <c r="AV35" s="958"/>
      <c r="AW35" s="958"/>
      <c r="AX35" s="958"/>
      <c r="AY35" s="958"/>
      <c r="AZ35" s="1026"/>
      <c r="BA35" s="1026"/>
      <c r="BB35" s="1026"/>
      <c r="BC35" s="1026"/>
      <c r="BD35" s="1026"/>
      <c r="BE35" s="959"/>
      <c r="BF35" s="959"/>
      <c r="BG35" s="959"/>
      <c r="BH35" s="959"/>
      <c r="BI35" s="960"/>
      <c r="BJ35" s="214"/>
      <c r="BK35" s="214"/>
      <c r="BL35" s="214"/>
      <c r="BM35" s="214"/>
      <c r="BN35" s="214"/>
      <c r="BO35" s="223"/>
      <c r="BP35" s="223"/>
      <c r="BQ35" s="220">
        <v>29</v>
      </c>
      <c r="BR35" s="221"/>
      <c r="BS35" s="974"/>
      <c r="BT35" s="975"/>
      <c r="BU35" s="975"/>
      <c r="BV35" s="975"/>
      <c r="BW35" s="975"/>
      <c r="BX35" s="975"/>
      <c r="BY35" s="975"/>
      <c r="BZ35" s="975"/>
      <c r="CA35" s="975"/>
      <c r="CB35" s="975"/>
      <c r="CC35" s="975"/>
      <c r="CD35" s="975"/>
      <c r="CE35" s="975"/>
      <c r="CF35" s="975"/>
      <c r="CG35" s="996"/>
      <c r="CH35" s="971"/>
      <c r="CI35" s="972"/>
      <c r="CJ35" s="972"/>
      <c r="CK35" s="972"/>
      <c r="CL35" s="973"/>
      <c r="CM35" s="971"/>
      <c r="CN35" s="972"/>
      <c r="CO35" s="972"/>
      <c r="CP35" s="972"/>
      <c r="CQ35" s="973"/>
      <c r="CR35" s="971"/>
      <c r="CS35" s="972"/>
      <c r="CT35" s="972"/>
      <c r="CU35" s="972"/>
      <c r="CV35" s="973"/>
      <c r="CW35" s="971"/>
      <c r="CX35" s="972"/>
      <c r="CY35" s="972"/>
      <c r="CZ35" s="972"/>
      <c r="DA35" s="973"/>
      <c r="DB35" s="971"/>
      <c r="DC35" s="972"/>
      <c r="DD35" s="972"/>
      <c r="DE35" s="972"/>
      <c r="DF35" s="973"/>
      <c r="DG35" s="971"/>
      <c r="DH35" s="972"/>
      <c r="DI35" s="972"/>
      <c r="DJ35" s="972"/>
      <c r="DK35" s="973"/>
      <c r="DL35" s="971"/>
      <c r="DM35" s="972"/>
      <c r="DN35" s="972"/>
      <c r="DO35" s="972"/>
      <c r="DP35" s="973"/>
      <c r="DQ35" s="971"/>
      <c r="DR35" s="972"/>
      <c r="DS35" s="972"/>
      <c r="DT35" s="972"/>
      <c r="DU35" s="973"/>
      <c r="DV35" s="974"/>
      <c r="DW35" s="975"/>
      <c r="DX35" s="975"/>
      <c r="DY35" s="975"/>
      <c r="DZ35" s="976"/>
      <c r="EA35" s="212"/>
    </row>
    <row r="36" spans="1:131" ht="26.25" customHeight="1" x14ac:dyDescent="0.15">
      <c r="A36" s="224">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1025"/>
      <c r="AL36" s="958"/>
      <c r="AM36" s="958"/>
      <c r="AN36" s="958"/>
      <c r="AO36" s="958"/>
      <c r="AP36" s="958"/>
      <c r="AQ36" s="958"/>
      <c r="AR36" s="958"/>
      <c r="AS36" s="958"/>
      <c r="AT36" s="958"/>
      <c r="AU36" s="958"/>
      <c r="AV36" s="958"/>
      <c r="AW36" s="958"/>
      <c r="AX36" s="958"/>
      <c r="AY36" s="958"/>
      <c r="AZ36" s="1026"/>
      <c r="BA36" s="1026"/>
      <c r="BB36" s="1026"/>
      <c r="BC36" s="1026"/>
      <c r="BD36" s="1026"/>
      <c r="BE36" s="959"/>
      <c r="BF36" s="959"/>
      <c r="BG36" s="959"/>
      <c r="BH36" s="959"/>
      <c r="BI36" s="960"/>
      <c r="BJ36" s="214"/>
      <c r="BK36" s="214"/>
      <c r="BL36" s="214"/>
      <c r="BM36" s="214"/>
      <c r="BN36" s="214"/>
      <c r="BO36" s="223"/>
      <c r="BP36" s="223"/>
      <c r="BQ36" s="220">
        <v>30</v>
      </c>
      <c r="BR36" s="221"/>
      <c r="BS36" s="974"/>
      <c r="BT36" s="975"/>
      <c r="BU36" s="975"/>
      <c r="BV36" s="975"/>
      <c r="BW36" s="975"/>
      <c r="BX36" s="975"/>
      <c r="BY36" s="975"/>
      <c r="BZ36" s="975"/>
      <c r="CA36" s="975"/>
      <c r="CB36" s="975"/>
      <c r="CC36" s="975"/>
      <c r="CD36" s="975"/>
      <c r="CE36" s="975"/>
      <c r="CF36" s="975"/>
      <c r="CG36" s="996"/>
      <c r="CH36" s="971"/>
      <c r="CI36" s="972"/>
      <c r="CJ36" s="972"/>
      <c r="CK36" s="972"/>
      <c r="CL36" s="973"/>
      <c r="CM36" s="971"/>
      <c r="CN36" s="972"/>
      <c r="CO36" s="972"/>
      <c r="CP36" s="972"/>
      <c r="CQ36" s="973"/>
      <c r="CR36" s="971"/>
      <c r="CS36" s="972"/>
      <c r="CT36" s="972"/>
      <c r="CU36" s="972"/>
      <c r="CV36" s="973"/>
      <c r="CW36" s="971"/>
      <c r="CX36" s="972"/>
      <c r="CY36" s="972"/>
      <c r="CZ36" s="972"/>
      <c r="DA36" s="973"/>
      <c r="DB36" s="971"/>
      <c r="DC36" s="972"/>
      <c r="DD36" s="972"/>
      <c r="DE36" s="972"/>
      <c r="DF36" s="973"/>
      <c r="DG36" s="971"/>
      <c r="DH36" s="972"/>
      <c r="DI36" s="972"/>
      <c r="DJ36" s="972"/>
      <c r="DK36" s="973"/>
      <c r="DL36" s="971"/>
      <c r="DM36" s="972"/>
      <c r="DN36" s="972"/>
      <c r="DO36" s="972"/>
      <c r="DP36" s="973"/>
      <c r="DQ36" s="971"/>
      <c r="DR36" s="972"/>
      <c r="DS36" s="972"/>
      <c r="DT36" s="972"/>
      <c r="DU36" s="973"/>
      <c r="DV36" s="974"/>
      <c r="DW36" s="975"/>
      <c r="DX36" s="975"/>
      <c r="DY36" s="975"/>
      <c r="DZ36" s="976"/>
      <c r="EA36" s="212"/>
    </row>
    <row r="37" spans="1:131" ht="26.25" customHeight="1" x14ac:dyDescent="0.15">
      <c r="A37" s="224">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1025"/>
      <c r="AL37" s="958"/>
      <c r="AM37" s="958"/>
      <c r="AN37" s="958"/>
      <c r="AO37" s="958"/>
      <c r="AP37" s="958"/>
      <c r="AQ37" s="958"/>
      <c r="AR37" s="958"/>
      <c r="AS37" s="958"/>
      <c r="AT37" s="958"/>
      <c r="AU37" s="958"/>
      <c r="AV37" s="958"/>
      <c r="AW37" s="958"/>
      <c r="AX37" s="958"/>
      <c r="AY37" s="958"/>
      <c r="AZ37" s="1026"/>
      <c r="BA37" s="1026"/>
      <c r="BB37" s="1026"/>
      <c r="BC37" s="1026"/>
      <c r="BD37" s="1026"/>
      <c r="BE37" s="959"/>
      <c r="BF37" s="959"/>
      <c r="BG37" s="959"/>
      <c r="BH37" s="959"/>
      <c r="BI37" s="960"/>
      <c r="BJ37" s="214"/>
      <c r="BK37" s="214"/>
      <c r="BL37" s="214"/>
      <c r="BM37" s="214"/>
      <c r="BN37" s="214"/>
      <c r="BO37" s="223"/>
      <c r="BP37" s="223"/>
      <c r="BQ37" s="220">
        <v>31</v>
      </c>
      <c r="BR37" s="221"/>
      <c r="BS37" s="974"/>
      <c r="BT37" s="975"/>
      <c r="BU37" s="975"/>
      <c r="BV37" s="975"/>
      <c r="BW37" s="975"/>
      <c r="BX37" s="975"/>
      <c r="BY37" s="975"/>
      <c r="BZ37" s="975"/>
      <c r="CA37" s="975"/>
      <c r="CB37" s="975"/>
      <c r="CC37" s="975"/>
      <c r="CD37" s="975"/>
      <c r="CE37" s="975"/>
      <c r="CF37" s="975"/>
      <c r="CG37" s="996"/>
      <c r="CH37" s="971"/>
      <c r="CI37" s="972"/>
      <c r="CJ37" s="972"/>
      <c r="CK37" s="972"/>
      <c r="CL37" s="973"/>
      <c r="CM37" s="971"/>
      <c r="CN37" s="972"/>
      <c r="CO37" s="972"/>
      <c r="CP37" s="972"/>
      <c r="CQ37" s="973"/>
      <c r="CR37" s="971"/>
      <c r="CS37" s="972"/>
      <c r="CT37" s="972"/>
      <c r="CU37" s="972"/>
      <c r="CV37" s="973"/>
      <c r="CW37" s="971"/>
      <c r="CX37" s="972"/>
      <c r="CY37" s="972"/>
      <c r="CZ37" s="972"/>
      <c r="DA37" s="973"/>
      <c r="DB37" s="971"/>
      <c r="DC37" s="972"/>
      <c r="DD37" s="972"/>
      <c r="DE37" s="972"/>
      <c r="DF37" s="973"/>
      <c r="DG37" s="971"/>
      <c r="DH37" s="972"/>
      <c r="DI37" s="972"/>
      <c r="DJ37" s="972"/>
      <c r="DK37" s="973"/>
      <c r="DL37" s="971"/>
      <c r="DM37" s="972"/>
      <c r="DN37" s="972"/>
      <c r="DO37" s="972"/>
      <c r="DP37" s="973"/>
      <c r="DQ37" s="971"/>
      <c r="DR37" s="972"/>
      <c r="DS37" s="972"/>
      <c r="DT37" s="972"/>
      <c r="DU37" s="973"/>
      <c r="DV37" s="974"/>
      <c r="DW37" s="975"/>
      <c r="DX37" s="975"/>
      <c r="DY37" s="975"/>
      <c r="DZ37" s="976"/>
      <c r="EA37" s="212"/>
    </row>
    <row r="38" spans="1:131" ht="26.25" customHeight="1" x14ac:dyDescent="0.15">
      <c r="A38" s="224">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1025"/>
      <c r="AL38" s="958"/>
      <c r="AM38" s="958"/>
      <c r="AN38" s="958"/>
      <c r="AO38" s="958"/>
      <c r="AP38" s="958"/>
      <c r="AQ38" s="958"/>
      <c r="AR38" s="958"/>
      <c r="AS38" s="958"/>
      <c r="AT38" s="958"/>
      <c r="AU38" s="958"/>
      <c r="AV38" s="958"/>
      <c r="AW38" s="958"/>
      <c r="AX38" s="958"/>
      <c r="AY38" s="958"/>
      <c r="AZ38" s="1026"/>
      <c r="BA38" s="1026"/>
      <c r="BB38" s="1026"/>
      <c r="BC38" s="1026"/>
      <c r="BD38" s="1026"/>
      <c r="BE38" s="959"/>
      <c r="BF38" s="959"/>
      <c r="BG38" s="959"/>
      <c r="BH38" s="959"/>
      <c r="BI38" s="960"/>
      <c r="BJ38" s="214"/>
      <c r="BK38" s="214"/>
      <c r="BL38" s="214"/>
      <c r="BM38" s="214"/>
      <c r="BN38" s="214"/>
      <c r="BO38" s="223"/>
      <c r="BP38" s="223"/>
      <c r="BQ38" s="220">
        <v>32</v>
      </c>
      <c r="BR38" s="221"/>
      <c r="BS38" s="974"/>
      <c r="BT38" s="975"/>
      <c r="BU38" s="975"/>
      <c r="BV38" s="975"/>
      <c r="BW38" s="975"/>
      <c r="BX38" s="975"/>
      <c r="BY38" s="975"/>
      <c r="BZ38" s="975"/>
      <c r="CA38" s="975"/>
      <c r="CB38" s="975"/>
      <c r="CC38" s="975"/>
      <c r="CD38" s="975"/>
      <c r="CE38" s="975"/>
      <c r="CF38" s="975"/>
      <c r="CG38" s="996"/>
      <c r="CH38" s="971"/>
      <c r="CI38" s="972"/>
      <c r="CJ38" s="972"/>
      <c r="CK38" s="972"/>
      <c r="CL38" s="973"/>
      <c r="CM38" s="971"/>
      <c r="CN38" s="972"/>
      <c r="CO38" s="972"/>
      <c r="CP38" s="972"/>
      <c r="CQ38" s="973"/>
      <c r="CR38" s="971"/>
      <c r="CS38" s="972"/>
      <c r="CT38" s="972"/>
      <c r="CU38" s="972"/>
      <c r="CV38" s="973"/>
      <c r="CW38" s="971"/>
      <c r="CX38" s="972"/>
      <c r="CY38" s="972"/>
      <c r="CZ38" s="972"/>
      <c r="DA38" s="973"/>
      <c r="DB38" s="971"/>
      <c r="DC38" s="972"/>
      <c r="DD38" s="972"/>
      <c r="DE38" s="972"/>
      <c r="DF38" s="973"/>
      <c r="DG38" s="971"/>
      <c r="DH38" s="972"/>
      <c r="DI38" s="972"/>
      <c r="DJ38" s="972"/>
      <c r="DK38" s="973"/>
      <c r="DL38" s="971"/>
      <c r="DM38" s="972"/>
      <c r="DN38" s="972"/>
      <c r="DO38" s="972"/>
      <c r="DP38" s="973"/>
      <c r="DQ38" s="971"/>
      <c r="DR38" s="972"/>
      <c r="DS38" s="972"/>
      <c r="DT38" s="972"/>
      <c r="DU38" s="973"/>
      <c r="DV38" s="974"/>
      <c r="DW38" s="975"/>
      <c r="DX38" s="975"/>
      <c r="DY38" s="975"/>
      <c r="DZ38" s="976"/>
      <c r="EA38" s="212"/>
    </row>
    <row r="39" spans="1:131" ht="26.25" customHeight="1" x14ac:dyDescent="0.15">
      <c r="A39" s="224">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1025"/>
      <c r="AL39" s="958"/>
      <c r="AM39" s="958"/>
      <c r="AN39" s="958"/>
      <c r="AO39" s="958"/>
      <c r="AP39" s="958"/>
      <c r="AQ39" s="958"/>
      <c r="AR39" s="958"/>
      <c r="AS39" s="958"/>
      <c r="AT39" s="958"/>
      <c r="AU39" s="958"/>
      <c r="AV39" s="958"/>
      <c r="AW39" s="958"/>
      <c r="AX39" s="958"/>
      <c r="AY39" s="958"/>
      <c r="AZ39" s="1026"/>
      <c r="BA39" s="1026"/>
      <c r="BB39" s="1026"/>
      <c r="BC39" s="1026"/>
      <c r="BD39" s="1026"/>
      <c r="BE39" s="959"/>
      <c r="BF39" s="959"/>
      <c r="BG39" s="959"/>
      <c r="BH39" s="959"/>
      <c r="BI39" s="960"/>
      <c r="BJ39" s="214"/>
      <c r="BK39" s="214"/>
      <c r="BL39" s="214"/>
      <c r="BM39" s="214"/>
      <c r="BN39" s="214"/>
      <c r="BO39" s="223"/>
      <c r="BP39" s="223"/>
      <c r="BQ39" s="220">
        <v>33</v>
      </c>
      <c r="BR39" s="221"/>
      <c r="BS39" s="974"/>
      <c r="BT39" s="975"/>
      <c r="BU39" s="975"/>
      <c r="BV39" s="975"/>
      <c r="BW39" s="975"/>
      <c r="BX39" s="975"/>
      <c r="BY39" s="975"/>
      <c r="BZ39" s="975"/>
      <c r="CA39" s="975"/>
      <c r="CB39" s="975"/>
      <c r="CC39" s="975"/>
      <c r="CD39" s="975"/>
      <c r="CE39" s="975"/>
      <c r="CF39" s="975"/>
      <c r="CG39" s="996"/>
      <c r="CH39" s="971"/>
      <c r="CI39" s="972"/>
      <c r="CJ39" s="972"/>
      <c r="CK39" s="972"/>
      <c r="CL39" s="973"/>
      <c r="CM39" s="971"/>
      <c r="CN39" s="972"/>
      <c r="CO39" s="972"/>
      <c r="CP39" s="972"/>
      <c r="CQ39" s="973"/>
      <c r="CR39" s="971"/>
      <c r="CS39" s="972"/>
      <c r="CT39" s="972"/>
      <c r="CU39" s="972"/>
      <c r="CV39" s="973"/>
      <c r="CW39" s="971"/>
      <c r="CX39" s="972"/>
      <c r="CY39" s="972"/>
      <c r="CZ39" s="972"/>
      <c r="DA39" s="973"/>
      <c r="DB39" s="971"/>
      <c r="DC39" s="972"/>
      <c r="DD39" s="972"/>
      <c r="DE39" s="972"/>
      <c r="DF39" s="973"/>
      <c r="DG39" s="971"/>
      <c r="DH39" s="972"/>
      <c r="DI39" s="972"/>
      <c r="DJ39" s="972"/>
      <c r="DK39" s="973"/>
      <c r="DL39" s="971"/>
      <c r="DM39" s="972"/>
      <c r="DN39" s="972"/>
      <c r="DO39" s="972"/>
      <c r="DP39" s="973"/>
      <c r="DQ39" s="971"/>
      <c r="DR39" s="972"/>
      <c r="DS39" s="972"/>
      <c r="DT39" s="972"/>
      <c r="DU39" s="973"/>
      <c r="DV39" s="974"/>
      <c r="DW39" s="975"/>
      <c r="DX39" s="975"/>
      <c r="DY39" s="975"/>
      <c r="DZ39" s="976"/>
      <c r="EA39" s="212"/>
    </row>
    <row r="40" spans="1:131" ht="26.25" customHeight="1" x14ac:dyDescent="0.15">
      <c r="A40" s="220">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1025"/>
      <c r="AL40" s="958"/>
      <c r="AM40" s="958"/>
      <c r="AN40" s="958"/>
      <c r="AO40" s="958"/>
      <c r="AP40" s="958"/>
      <c r="AQ40" s="958"/>
      <c r="AR40" s="958"/>
      <c r="AS40" s="958"/>
      <c r="AT40" s="958"/>
      <c r="AU40" s="958"/>
      <c r="AV40" s="958"/>
      <c r="AW40" s="958"/>
      <c r="AX40" s="958"/>
      <c r="AY40" s="958"/>
      <c r="AZ40" s="1026"/>
      <c r="BA40" s="1026"/>
      <c r="BB40" s="1026"/>
      <c r="BC40" s="1026"/>
      <c r="BD40" s="1026"/>
      <c r="BE40" s="959"/>
      <c r="BF40" s="959"/>
      <c r="BG40" s="959"/>
      <c r="BH40" s="959"/>
      <c r="BI40" s="960"/>
      <c r="BJ40" s="214"/>
      <c r="BK40" s="214"/>
      <c r="BL40" s="214"/>
      <c r="BM40" s="214"/>
      <c r="BN40" s="214"/>
      <c r="BO40" s="223"/>
      <c r="BP40" s="223"/>
      <c r="BQ40" s="220">
        <v>34</v>
      </c>
      <c r="BR40" s="221"/>
      <c r="BS40" s="974"/>
      <c r="BT40" s="975"/>
      <c r="BU40" s="975"/>
      <c r="BV40" s="975"/>
      <c r="BW40" s="975"/>
      <c r="BX40" s="975"/>
      <c r="BY40" s="975"/>
      <c r="BZ40" s="975"/>
      <c r="CA40" s="975"/>
      <c r="CB40" s="975"/>
      <c r="CC40" s="975"/>
      <c r="CD40" s="975"/>
      <c r="CE40" s="975"/>
      <c r="CF40" s="975"/>
      <c r="CG40" s="996"/>
      <c r="CH40" s="971"/>
      <c r="CI40" s="972"/>
      <c r="CJ40" s="972"/>
      <c r="CK40" s="972"/>
      <c r="CL40" s="973"/>
      <c r="CM40" s="971"/>
      <c r="CN40" s="972"/>
      <c r="CO40" s="972"/>
      <c r="CP40" s="972"/>
      <c r="CQ40" s="973"/>
      <c r="CR40" s="971"/>
      <c r="CS40" s="972"/>
      <c r="CT40" s="972"/>
      <c r="CU40" s="972"/>
      <c r="CV40" s="973"/>
      <c r="CW40" s="971"/>
      <c r="CX40" s="972"/>
      <c r="CY40" s="972"/>
      <c r="CZ40" s="972"/>
      <c r="DA40" s="973"/>
      <c r="DB40" s="971"/>
      <c r="DC40" s="972"/>
      <c r="DD40" s="972"/>
      <c r="DE40" s="972"/>
      <c r="DF40" s="973"/>
      <c r="DG40" s="971"/>
      <c r="DH40" s="972"/>
      <c r="DI40" s="972"/>
      <c r="DJ40" s="972"/>
      <c r="DK40" s="973"/>
      <c r="DL40" s="971"/>
      <c r="DM40" s="972"/>
      <c r="DN40" s="972"/>
      <c r="DO40" s="972"/>
      <c r="DP40" s="973"/>
      <c r="DQ40" s="971"/>
      <c r="DR40" s="972"/>
      <c r="DS40" s="972"/>
      <c r="DT40" s="972"/>
      <c r="DU40" s="973"/>
      <c r="DV40" s="974"/>
      <c r="DW40" s="975"/>
      <c r="DX40" s="975"/>
      <c r="DY40" s="975"/>
      <c r="DZ40" s="976"/>
      <c r="EA40" s="212"/>
    </row>
    <row r="41" spans="1:131" ht="26.25" customHeight="1" x14ac:dyDescent="0.15">
      <c r="A41" s="220">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1025"/>
      <c r="AL41" s="958"/>
      <c r="AM41" s="958"/>
      <c r="AN41" s="958"/>
      <c r="AO41" s="958"/>
      <c r="AP41" s="958"/>
      <c r="AQ41" s="958"/>
      <c r="AR41" s="958"/>
      <c r="AS41" s="958"/>
      <c r="AT41" s="958"/>
      <c r="AU41" s="958"/>
      <c r="AV41" s="958"/>
      <c r="AW41" s="958"/>
      <c r="AX41" s="958"/>
      <c r="AY41" s="958"/>
      <c r="AZ41" s="1026"/>
      <c r="BA41" s="1026"/>
      <c r="BB41" s="1026"/>
      <c r="BC41" s="1026"/>
      <c r="BD41" s="1026"/>
      <c r="BE41" s="959"/>
      <c r="BF41" s="959"/>
      <c r="BG41" s="959"/>
      <c r="BH41" s="959"/>
      <c r="BI41" s="960"/>
      <c r="BJ41" s="214"/>
      <c r="BK41" s="214"/>
      <c r="BL41" s="214"/>
      <c r="BM41" s="214"/>
      <c r="BN41" s="214"/>
      <c r="BO41" s="223"/>
      <c r="BP41" s="223"/>
      <c r="BQ41" s="220">
        <v>35</v>
      </c>
      <c r="BR41" s="221"/>
      <c r="BS41" s="974"/>
      <c r="BT41" s="975"/>
      <c r="BU41" s="975"/>
      <c r="BV41" s="975"/>
      <c r="BW41" s="975"/>
      <c r="BX41" s="975"/>
      <c r="BY41" s="975"/>
      <c r="BZ41" s="975"/>
      <c r="CA41" s="975"/>
      <c r="CB41" s="975"/>
      <c r="CC41" s="975"/>
      <c r="CD41" s="975"/>
      <c r="CE41" s="975"/>
      <c r="CF41" s="975"/>
      <c r="CG41" s="996"/>
      <c r="CH41" s="971"/>
      <c r="CI41" s="972"/>
      <c r="CJ41" s="972"/>
      <c r="CK41" s="972"/>
      <c r="CL41" s="973"/>
      <c r="CM41" s="971"/>
      <c r="CN41" s="972"/>
      <c r="CO41" s="972"/>
      <c r="CP41" s="972"/>
      <c r="CQ41" s="973"/>
      <c r="CR41" s="971"/>
      <c r="CS41" s="972"/>
      <c r="CT41" s="972"/>
      <c r="CU41" s="972"/>
      <c r="CV41" s="973"/>
      <c r="CW41" s="971"/>
      <c r="CX41" s="972"/>
      <c r="CY41" s="972"/>
      <c r="CZ41" s="972"/>
      <c r="DA41" s="973"/>
      <c r="DB41" s="971"/>
      <c r="DC41" s="972"/>
      <c r="DD41" s="972"/>
      <c r="DE41" s="972"/>
      <c r="DF41" s="973"/>
      <c r="DG41" s="971"/>
      <c r="DH41" s="972"/>
      <c r="DI41" s="972"/>
      <c r="DJ41" s="972"/>
      <c r="DK41" s="973"/>
      <c r="DL41" s="971"/>
      <c r="DM41" s="972"/>
      <c r="DN41" s="972"/>
      <c r="DO41" s="972"/>
      <c r="DP41" s="973"/>
      <c r="DQ41" s="971"/>
      <c r="DR41" s="972"/>
      <c r="DS41" s="972"/>
      <c r="DT41" s="972"/>
      <c r="DU41" s="973"/>
      <c r="DV41" s="974"/>
      <c r="DW41" s="975"/>
      <c r="DX41" s="975"/>
      <c r="DY41" s="975"/>
      <c r="DZ41" s="976"/>
      <c r="EA41" s="212"/>
    </row>
    <row r="42" spans="1:131" ht="26.25" customHeight="1" x14ac:dyDescent="0.15">
      <c r="A42" s="220">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1025"/>
      <c r="AL42" s="958"/>
      <c r="AM42" s="958"/>
      <c r="AN42" s="958"/>
      <c r="AO42" s="958"/>
      <c r="AP42" s="958"/>
      <c r="AQ42" s="958"/>
      <c r="AR42" s="958"/>
      <c r="AS42" s="958"/>
      <c r="AT42" s="958"/>
      <c r="AU42" s="958"/>
      <c r="AV42" s="958"/>
      <c r="AW42" s="958"/>
      <c r="AX42" s="958"/>
      <c r="AY42" s="958"/>
      <c r="AZ42" s="1026"/>
      <c r="BA42" s="1026"/>
      <c r="BB42" s="1026"/>
      <c r="BC42" s="1026"/>
      <c r="BD42" s="1026"/>
      <c r="BE42" s="959"/>
      <c r="BF42" s="959"/>
      <c r="BG42" s="959"/>
      <c r="BH42" s="959"/>
      <c r="BI42" s="960"/>
      <c r="BJ42" s="214"/>
      <c r="BK42" s="214"/>
      <c r="BL42" s="214"/>
      <c r="BM42" s="214"/>
      <c r="BN42" s="214"/>
      <c r="BO42" s="223"/>
      <c r="BP42" s="223"/>
      <c r="BQ42" s="220">
        <v>36</v>
      </c>
      <c r="BR42" s="221"/>
      <c r="BS42" s="974"/>
      <c r="BT42" s="975"/>
      <c r="BU42" s="975"/>
      <c r="BV42" s="975"/>
      <c r="BW42" s="975"/>
      <c r="BX42" s="975"/>
      <c r="BY42" s="975"/>
      <c r="BZ42" s="975"/>
      <c r="CA42" s="975"/>
      <c r="CB42" s="975"/>
      <c r="CC42" s="975"/>
      <c r="CD42" s="975"/>
      <c r="CE42" s="975"/>
      <c r="CF42" s="975"/>
      <c r="CG42" s="996"/>
      <c r="CH42" s="971"/>
      <c r="CI42" s="972"/>
      <c r="CJ42" s="972"/>
      <c r="CK42" s="972"/>
      <c r="CL42" s="973"/>
      <c r="CM42" s="971"/>
      <c r="CN42" s="972"/>
      <c r="CO42" s="972"/>
      <c r="CP42" s="972"/>
      <c r="CQ42" s="973"/>
      <c r="CR42" s="971"/>
      <c r="CS42" s="972"/>
      <c r="CT42" s="972"/>
      <c r="CU42" s="972"/>
      <c r="CV42" s="973"/>
      <c r="CW42" s="971"/>
      <c r="CX42" s="972"/>
      <c r="CY42" s="972"/>
      <c r="CZ42" s="972"/>
      <c r="DA42" s="973"/>
      <c r="DB42" s="971"/>
      <c r="DC42" s="972"/>
      <c r="DD42" s="972"/>
      <c r="DE42" s="972"/>
      <c r="DF42" s="973"/>
      <c r="DG42" s="971"/>
      <c r="DH42" s="972"/>
      <c r="DI42" s="972"/>
      <c r="DJ42" s="972"/>
      <c r="DK42" s="973"/>
      <c r="DL42" s="971"/>
      <c r="DM42" s="972"/>
      <c r="DN42" s="972"/>
      <c r="DO42" s="972"/>
      <c r="DP42" s="973"/>
      <c r="DQ42" s="971"/>
      <c r="DR42" s="972"/>
      <c r="DS42" s="972"/>
      <c r="DT42" s="972"/>
      <c r="DU42" s="973"/>
      <c r="DV42" s="974"/>
      <c r="DW42" s="975"/>
      <c r="DX42" s="975"/>
      <c r="DY42" s="975"/>
      <c r="DZ42" s="976"/>
      <c r="EA42" s="212"/>
    </row>
    <row r="43" spans="1:131" ht="26.25" customHeight="1" x14ac:dyDescent="0.15">
      <c r="A43" s="220">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1025"/>
      <c r="AL43" s="958"/>
      <c r="AM43" s="958"/>
      <c r="AN43" s="958"/>
      <c r="AO43" s="958"/>
      <c r="AP43" s="958"/>
      <c r="AQ43" s="958"/>
      <c r="AR43" s="958"/>
      <c r="AS43" s="958"/>
      <c r="AT43" s="958"/>
      <c r="AU43" s="958"/>
      <c r="AV43" s="958"/>
      <c r="AW43" s="958"/>
      <c r="AX43" s="958"/>
      <c r="AY43" s="958"/>
      <c r="AZ43" s="1026"/>
      <c r="BA43" s="1026"/>
      <c r="BB43" s="1026"/>
      <c r="BC43" s="1026"/>
      <c r="BD43" s="1026"/>
      <c r="BE43" s="959"/>
      <c r="BF43" s="959"/>
      <c r="BG43" s="959"/>
      <c r="BH43" s="959"/>
      <c r="BI43" s="960"/>
      <c r="BJ43" s="214"/>
      <c r="BK43" s="214"/>
      <c r="BL43" s="214"/>
      <c r="BM43" s="214"/>
      <c r="BN43" s="214"/>
      <c r="BO43" s="223"/>
      <c r="BP43" s="223"/>
      <c r="BQ43" s="220">
        <v>37</v>
      </c>
      <c r="BR43" s="221"/>
      <c r="BS43" s="974"/>
      <c r="BT43" s="975"/>
      <c r="BU43" s="975"/>
      <c r="BV43" s="975"/>
      <c r="BW43" s="975"/>
      <c r="BX43" s="975"/>
      <c r="BY43" s="975"/>
      <c r="BZ43" s="975"/>
      <c r="CA43" s="975"/>
      <c r="CB43" s="975"/>
      <c r="CC43" s="975"/>
      <c r="CD43" s="975"/>
      <c r="CE43" s="975"/>
      <c r="CF43" s="975"/>
      <c r="CG43" s="996"/>
      <c r="CH43" s="971"/>
      <c r="CI43" s="972"/>
      <c r="CJ43" s="972"/>
      <c r="CK43" s="972"/>
      <c r="CL43" s="973"/>
      <c r="CM43" s="971"/>
      <c r="CN43" s="972"/>
      <c r="CO43" s="972"/>
      <c r="CP43" s="972"/>
      <c r="CQ43" s="973"/>
      <c r="CR43" s="971"/>
      <c r="CS43" s="972"/>
      <c r="CT43" s="972"/>
      <c r="CU43" s="972"/>
      <c r="CV43" s="973"/>
      <c r="CW43" s="971"/>
      <c r="CX43" s="972"/>
      <c r="CY43" s="972"/>
      <c r="CZ43" s="972"/>
      <c r="DA43" s="973"/>
      <c r="DB43" s="971"/>
      <c r="DC43" s="972"/>
      <c r="DD43" s="972"/>
      <c r="DE43" s="972"/>
      <c r="DF43" s="973"/>
      <c r="DG43" s="971"/>
      <c r="DH43" s="972"/>
      <c r="DI43" s="972"/>
      <c r="DJ43" s="972"/>
      <c r="DK43" s="973"/>
      <c r="DL43" s="971"/>
      <c r="DM43" s="972"/>
      <c r="DN43" s="972"/>
      <c r="DO43" s="972"/>
      <c r="DP43" s="973"/>
      <c r="DQ43" s="971"/>
      <c r="DR43" s="972"/>
      <c r="DS43" s="972"/>
      <c r="DT43" s="972"/>
      <c r="DU43" s="973"/>
      <c r="DV43" s="974"/>
      <c r="DW43" s="975"/>
      <c r="DX43" s="975"/>
      <c r="DY43" s="975"/>
      <c r="DZ43" s="976"/>
      <c r="EA43" s="212"/>
    </row>
    <row r="44" spans="1:131" ht="26.25" customHeight="1" x14ac:dyDescent="0.15">
      <c r="A44" s="220">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1025"/>
      <c r="AL44" s="958"/>
      <c r="AM44" s="958"/>
      <c r="AN44" s="958"/>
      <c r="AO44" s="958"/>
      <c r="AP44" s="958"/>
      <c r="AQ44" s="958"/>
      <c r="AR44" s="958"/>
      <c r="AS44" s="958"/>
      <c r="AT44" s="958"/>
      <c r="AU44" s="958"/>
      <c r="AV44" s="958"/>
      <c r="AW44" s="958"/>
      <c r="AX44" s="958"/>
      <c r="AY44" s="958"/>
      <c r="AZ44" s="1026"/>
      <c r="BA44" s="1026"/>
      <c r="BB44" s="1026"/>
      <c r="BC44" s="1026"/>
      <c r="BD44" s="1026"/>
      <c r="BE44" s="959"/>
      <c r="BF44" s="959"/>
      <c r="BG44" s="959"/>
      <c r="BH44" s="959"/>
      <c r="BI44" s="960"/>
      <c r="BJ44" s="214"/>
      <c r="BK44" s="214"/>
      <c r="BL44" s="214"/>
      <c r="BM44" s="214"/>
      <c r="BN44" s="214"/>
      <c r="BO44" s="223"/>
      <c r="BP44" s="223"/>
      <c r="BQ44" s="220">
        <v>38</v>
      </c>
      <c r="BR44" s="221"/>
      <c r="BS44" s="974"/>
      <c r="BT44" s="975"/>
      <c r="BU44" s="975"/>
      <c r="BV44" s="975"/>
      <c r="BW44" s="975"/>
      <c r="BX44" s="975"/>
      <c r="BY44" s="975"/>
      <c r="BZ44" s="975"/>
      <c r="CA44" s="975"/>
      <c r="CB44" s="975"/>
      <c r="CC44" s="975"/>
      <c r="CD44" s="975"/>
      <c r="CE44" s="975"/>
      <c r="CF44" s="975"/>
      <c r="CG44" s="996"/>
      <c r="CH44" s="971"/>
      <c r="CI44" s="972"/>
      <c r="CJ44" s="972"/>
      <c r="CK44" s="972"/>
      <c r="CL44" s="973"/>
      <c r="CM44" s="971"/>
      <c r="CN44" s="972"/>
      <c r="CO44" s="972"/>
      <c r="CP44" s="972"/>
      <c r="CQ44" s="973"/>
      <c r="CR44" s="971"/>
      <c r="CS44" s="972"/>
      <c r="CT44" s="972"/>
      <c r="CU44" s="972"/>
      <c r="CV44" s="973"/>
      <c r="CW44" s="971"/>
      <c r="CX44" s="972"/>
      <c r="CY44" s="972"/>
      <c r="CZ44" s="972"/>
      <c r="DA44" s="973"/>
      <c r="DB44" s="971"/>
      <c r="DC44" s="972"/>
      <c r="DD44" s="972"/>
      <c r="DE44" s="972"/>
      <c r="DF44" s="973"/>
      <c r="DG44" s="971"/>
      <c r="DH44" s="972"/>
      <c r="DI44" s="972"/>
      <c r="DJ44" s="972"/>
      <c r="DK44" s="973"/>
      <c r="DL44" s="971"/>
      <c r="DM44" s="972"/>
      <c r="DN44" s="972"/>
      <c r="DO44" s="972"/>
      <c r="DP44" s="973"/>
      <c r="DQ44" s="971"/>
      <c r="DR44" s="972"/>
      <c r="DS44" s="972"/>
      <c r="DT44" s="972"/>
      <c r="DU44" s="973"/>
      <c r="DV44" s="974"/>
      <c r="DW44" s="975"/>
      <c r="DX44" s="975"/>
      <c r="DY44" s="975"/>
      <c r="DZ44" s="976"/>
      <c r="EA44" s="212"/>
    </row>
    <row r="45" spans="1:131" ht="26.25" customHeight="1" x14ac:dyDescent="0.15">
      <c r="A45" s="220">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1025"/>
      <c r="AL45" s="958"/>
      <c r="AM45" s="958"/>
      <c r="AN45" s="958"/>
      <c r="AO45" s="958"/>
      <c r="AP45" s="958"/>
      <c r="AQ45" s="958"/>
      <c r="AR45" s="958"/>
      <c r="AS45" s="958"/>
      <c r="AT45" s="958"/>
      <c r="AU45" s="958"/>
      <c r="AV45" s="958"/>
      <c r="AW45" s="958"/>
      <c r="AX45" s="958"/>
      <c r="AY45" s="958"/>
      <c r="AZ45" s="1026"/>
      <c r="BA45" s="1026"/>
      <c r="BB45" s="1026"/>
      <c r="BC45" s="1026"/>
      <c r="BD45" s="1026"/>
      <c r="BE45" s="959"/>
      <c r="BF45" s="959"/>
      <c r="BG45" s="959"/>
      <c r="BH45" s="959"/>
      <c r="BI45" s="960"/>
      <c r="BJ45" s="214"/>
      <c r="BK45" s="214"/>
      <c r="BL45" s="214"/>
      <c r="BM45" s="214"/>
      <c r="BN45" s="214"/>
      <c r="BO45" s="223"/>
      <c r="BP45" s="223"/>
      <c r="BQ45" s="220">
        <v>39</v>
      </c>
      <c r="BR45" s="221"/>
      <c r="BS45" s="974"/>
      <c r="BT45" s="975"/>
      <c r="BU45" s="975"/>
      <c r="BV45" s="975"/>
      <c r="BW45" s="975"/>
      <c r="BX45" s="975"/>
      <c r="BY45" s="975"/>
      <c r="BZ45" s="975"/>
      <c r="CA45" s="975"/>
      <c r="CB45" s="975"/>
      <c r="CC45" s="975"/>
      <c r="CD45" s="975"/>
      <c r="CE45" s="975"/>
      <c r="CF45" s="975"/>
      <c r="CG45" s="996"/>
      <c r="CH45" s="971"/>
      <c r="CI45" s="972"/>
      <c r="CJ45" s="972"/>
      <c r="CK45" s="972"/>
      <c r="CL45" s="973"/>
      <c r="CM45" s="971"/>
      <c r="CN45" s="972"/>
      <c r="CO45" s="972"/>
      <c r="CP45" s="972"/>
      <c r="CQ45" s="973"/>
      <c r="CR45" s="971"/>
      <c r="CS45" s="972"/>
      <c r="CT45" s="972"/>
      <c r="CU45" s="972"/>
      <c r="CV45" s="973"/>
      <c r="CW45" s="971"/>
      <c r="CX45" s="972"/>
      <c r="CY45" s="972"/>
      <c r="CZ45" s="972"/>
      <c r="DA45" s="973"/>
      <c r="DB45" s="971"/>
      <c r="DC45" s="972"/>
      <c r="DD45" s="972"/>
      <c r="DE45" s="972"/>
      <c r="DF45" s="973"/>
      <c r="DG45" s="971"/>
      <c r="DH45" s="972"/>
      <c r="DI45" s="972"/>
      <c r="DJ45" s="972"/>
      <c r="DK45" s="973"/>
      <c r="DL45" s="971"/>
      <c r="DM45" s="972"/>
      <c r="DN45" s="972"/>
      <c r="DO45" s="972"/>
      <c r="DP45" s="973"/>
      <c r="DQ45" s="971"/>
      <c r="DR45" s="972"/>
      <c r="DS45" s="972"/>
      <c r="DT45" s="972"/>
      <c r="DU45" s="973"/>
      <c r="DV45" s="974"/>
      <c r="DW45" s="975"/>
      <c r="DX45" s="975"/>
      <c r="DY45" s="975"/>
      <c r="DZ45" s="976"/>
      <c r="EA45" s="212"/>
    </row>
    <row r="46" spans="1:131" ht="26.25" customHeight="1" x14ac:dyDescent="0.15">
      <c r="A46" s="220">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1025"/>
      <c r="AL46" s="958"/>
      <c r="AM46" s="958"/>
      <c r="AN46" s="958"/>
      <c r="AO46" s="958"/>
      <c r="AP46" s="958"/>
      <c r="AQ46" s="958"/>
      <c r="AR46" s="958"/>
      <c r="AS46" s="958"/>
      <c r="AT46" s="958"/>
      <c r="AU46" s="958"/>
      <c r="AV46" s="958"/>
      <c r="AW46" s="958"/>
      <c r="AX46" s="958"/>
      <c r="AY46" s="958"/>
      <c r="AZ46" s="1026"/>
      <c r="BA46" s="1026"/>
      <c r="BB46" s="1026"/>
      <c r="BC46" s="1026"/>
      <c r="BD46" s="1026"/>
      <c r="BE46" s="959"/>
      <c r="BF46" s="959"/>
      <c r="BG46" s="959"/>
      <c r="BH46" s="959"/>
      <c r="BI46" s="960"/>
      <c r="BJ46" s="214"/>
      <c r="BK46" s="214"/>
      <c r="BL46" s="214"/>
      <c r="BM46" s="214"/>
      <c r="BN46" s="214"/>
      <c r="BO46" s="223"/>
      <c r="BP46" s="223"/>
      <c r="BQ46" s="220">
        <v>40</v>
      </c>
      <c r="BR46" s="221"/>
      <c r="BS46" s="974"/>
      <c r="BT46" s="975"/>
      <c r="BU46" s="975"/>
      <c r="BV46" s="975"/>
      <c r="BW46" s="975"/>
      <c r="BX46" s="975"/>
      <c r="BY46" s="975"/>
      <c r="BZ46" s="975"/>
      <c r="CA46" s="975"/>
      <c r="CB46" s="975"/>
      <c r="CC46" s="975"/>
      <c r="CD46" s="975"/>
      <c r="CE46" s="975"/>
      <c r="CF46" s="975"/>
      <c r="CG46" s="996"/>
      <c r="CH46" s="971"/>
      <c r="CI46" s="972"/>
      <c r="CJ46" s="972"/>
      <c r="CK46" s="972"/>
      <c r="CL46" s="973"/>
      <c r="CM46" s="971"/>
      <c r="CN46" s="972"/>
      <c r="CO46" s="972"/>
      <c r="CP46" s="972"/>
      <c r="CQ46" s="973"/>
      <c r="CR46" s="971"/>
      <c r="CS46" s="972"/>
      <c r="CT46" s="972"/>
      <c r="CU46" s="972"/>
      <c r="CV46" s="973"/>
      <c r="CW46" s="971"/>
      <c r="CX46" s="972"/>
      <c r="CY46" s="972"/>
      <c r="CZ46" s="972"/>
      <c r="DA46" s="973"/>
      <c r="DB46" s="971"/>
      <c r="DC46" s="972"/>
      <c r="DD46" s="972"/>
      <c r="DE46" s="972"/>
      <c r="DF46" s="973"/>
      <c r="DG46" s="971"/>
      <c r="DH46" s="972"/>
      <c r="DI46" s="972"/>
      <c r="DJ46" s="972"/>
      <c r="DK46" s="973"/>
      <c r="DL46" s="971"/>
      <c r="DM46" s="972"/>
      <c r="DN46" s="972"/>
      <c r="DO46" s="972"/>
      <c r="DP46" s="973"/>
      <c r="DQ46" s="971"/>
      <c r="DR46" s="972"/>
      <c r="DS46" s="972"/>
      <c r="DT46" s="972"/>
      <c r="DU46" s="973"/>
      <c r="DV46" s="974"/>
      <c r="DW46" s="975"/>
      <c r="DX46" s="975"/>
      <c r="DY46" s="975"/>
      <c r="DZ46" s="976"/>
      <c r="EA46" s="212"/>
    </row>
    <row r="47" spans="1:131" ht="26.25" customHeight="1" x14ac:dyDescent="0.15">
      <c r="A47" s="220">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1025"/>
      <c r="AL47" s="958"/>
      <c r="AM47" s="958"/>
      <c r="AN47" s="958"/>
      <c r="AO47" s="958"/>
      <c r="AP47" s="958"/>
      <c r="AQ47" s="958"/>
      <c r="AR47" s="958"/>
      <c r="AS47" s="958"/>
      <c r="AT47" s="958"/>
      <c r="AU47" s="958"/>
      <c r="AV47" s="958"/>
      <c r="AW47" s="958"/>
      <c r="AX47" s="958"/>
      <c r="AY47" s="958"/>
      <c r="AZ47" s="1026"/>
      <c r="BA47" s="1026"/>
      <c r="BB47" s="1026"/>
      <c r="BC47" s="1026"/>
      <c r="BD47" s="1026"/>
      <c r="BE47" s="959"/>
      <c r="BF47" s="959"/>
      <c r="BG47" s="959"/>
      <c r="BH47" s="959"/>
      <c r="BI47" s="960"/>
      <c r="BJ47" s="214"/>
      <c r="BK47" s="214"/>
      <c r="BL47" s="214"/>
      <c r="BM47" s="214"/>
      <c r="BN47" s="214"/>
      <c r="BO47" s="223"/>
      <c r="BP47" s="223"/>
      <c r="BQ47" s="220">
        <v>41</v>
      </c>
      <c r="BR47" s="221"/>
      <c r="BS47" s="974"/>
      <c r="BT47" s="975"/>
      <c r="BU47" s="975"/>
      <c r="BV47" s="975"/>
      <c r="BW47" s="975"/>
      <c r="BX47" s="975"/>
      <c r="BY47" s="975"/>
      <c r="BZ47" s="975"/>
      <c r="CA47" s="975"/>
      <c r="CB47" s="975"/>
      <c r="CC47" s="975"/>
      <c r="CD47" s="975"/>
      <c r="CE47" s="975"/>
      <c r="CF47" s="975"/>
      <c r="CG47" s="996"/>
      <c r="CH47" s="971"/>
      <c r="CI47" s="972"/>
      <c r="CJ47" s="972"/>
      <c r="CK47" s="972"/>
      <c r="CL47" s="973"/>
      <c r="CM47" s="971"/>
      <c r="CN47" s="972"/>
      <c r="CO47" s="972"/>
      <c r="CP47" s="972"/>
      <c r="CQ47" s="973"/>
      <c r="CR47" s="971"/>
      <c r="CS47" s="972"/>
      <c r="CT47" s="972"/>
      <c r="CU47" s="972"/>
      <c r="CV47" s="973"/>
      <c r="CW47" s="971"/>
      <c r="CX47" s="972"/>
      <c r="CY47" s="972"/>
      <c r="CZ47" s="972"/>
      <c r="DA47" s="973"/>
      <c r="DB47" s="971"/>
      <c r="DC47" s="972"/>
      <c r="DD47" s="972"/>
      <c r="DE47" s="972"/>
      <c r="DF47" s="973"/>
      <c r="DG47" s="971"/>
      <c r="DH47" s="972"/>
      <c r="DI47" s="972"/>
      <c r="DJ47" s="972"/>
      <c r="DK47" s="973"/>
      <c r="DL47" s="971"/>
      <c r="DM47" s="972"/>
      <c r="DN47" s="972"/>
      <c r="DO47" s="972"/>
      <c r="DP47" s="973"/>
      <c r="DQ47" s="971"/>
      <c r="DR47" s="972"/>
      <c r="DS47" s="972"/>
      <c r="DT47" s="972"/>
      <c r="DU47" s="973"/>
      <c r="DV47" s="974"/>
      <c r="DW47" s="975"/>
      <c r="DX47" s="975"/>
      <c r="DY47" s="975"/>
      <c r="DZ47" s="976"/>
      <c r="EA47" s="212"/>
    </row>
    <row r="48" spans="1:131" ht="26.25" customHeight="1" x14ac:dyDescent="0.15">
      <c r="A48" s="220">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1025"/>
      <c r="AL48" s="958"/>
      <c r="AM48" s="958"/>
      <c r="AN48" s="958"/>
      <c r="AO48" s="958"/>
      <c r="AP48" s="958"/>
      <c r="AQ48" s="958"/>
      <c r="AR48" s="958"/>
      <c r="AS48" s="958"/>
      <c r="AT48" s="958"/>
      <c r="AU48" s="958"/>
      <c r="AV48" s="958"/>
      <c r="AW48" s="958"/>
      <c r="AX48" s="958"/>
      <c r="AY48" s="958"/>
      <c r="AZ48" s="1026"/>
      <c r="BA48" s="1026"/>
      <c r="BB48" s="1026"/>
      <c r="BC48" s="1026"/>
      <c r="BD48" s="1026"/>
      <c r="BE48" s="959"/>
      <c r="BF48" s="959"/>
      <c r="BG48" s="959"/>
      <c r="BH48" s="959"/>
      <c r="BI48" s="960"/>
      <c r="BJ48" s="214"/>
      <c r="BK48" s="214"/>
      <c r="BL48" s="214"/>
      <c r="BM48" s="214"/>
      <c r="BN48" s="214"/>
      <c r="BO48" s="223"/>
      <c r="BP48" s="223"/>
      <c r="BQ48" s="220">
        <v>42</v>
      </c>
      <c r="BR48" s="221"/>
      <c r="BS48" s="974"/>
      <c r="BT48" s="975"/>
      <c r="BU48" s="975"/>
      <c r="BV48" s="975"/>
      <c r="BW48" s="975"/>
      <c r="BX48" s="975"/>
      <c r="BY48" s="975"/>
      <c r="BZ48" s="975"/>
      <c r="CA48" s="975"/>
      <c r="CB48" s="975"/>
      <c r="CC48" s="975"/>
      <c r="CD48" s="975"/>
      <c r="CE48" s="975"/>
      <c r="CF48" s="975"/>
      <c r="CG48" s="996"/>
      <c r="CH48" s="971"/>
      <c r="CI48" s="972"/>
      <c r="CJ48" s="972"/>
      <c r="CK48" s="972"/>
      <c r="CL48" s="973"/>
      <c r="CM48" s="971"/>
      <c r="CN48" s="972"/>
      <c r="CO48" s="972"/>
      <c r="CP48" s="972"/>
      <c r="CQ48" s="973"/>
      <c r="CR48" s="971"/>
      <c r="CS48" s="972"/>
      <c r="CT48" s="972"/>
      <c r="CU48" s="972"/>
      <c r="CV48" s="973"/>
      <c r="CW48" s="971"/>
      <c r="CX48" s="972"/>
      <c r="CY48" s="972"/>
      <c r="CZ48" s="972"/>
      <c r="DA48" s="973"/>
      <c r="DB48" s="971"/>
      <c r="DC48" s="972"/>
      <c r="DD48" s="972"/>
      <c r="DE48" s="972"/>
      <c r="DF48" s="973"/>
      <c r="DG48" s="971"/>
      <c r="DH48" s="972"/>
      <c r="DI48" s="972"/>
      <c r="DJ48" s="972"/>
      <c r="DK48" s="973"/>
      <c r="DL48" s="971"/>
      <c r="DM48" s="972"/>
      <c r="DN48" s="972"/>
      <c r="DO48" s="972"/>
      <c r="DP48" s="973"/>
      <c r="DQ48" s="971"/>
      <c r="DR48" s="972"/>
      <c r="DS48" s="972"/>
      <c r="DT48" s="972"/>
      <c r="DU48" s="973"/>
      <c r="DV48" s="974"/>
      <c r="DW48" s="975"/>
      <c r="DX48" s="975"/>
      <c r="DY48" s="975"/>
      <c r="DZ48" s="976"/>
      <c r="EA48" s="212"/>
    </row>
    <row r="49" spans="1:131" ht="26.25" customHeight="1" x14ac:dyDescent="0.15">
      <c r="A49" s="220">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1025"/>
      <c r="AL49" s="958"/>
      <c r="AM49" s="958"/>
      <c r="AN49" s="958"/>
      <c r="AO49" s="958"/>
      <c r="AP49" s="958"/>
      <c r="AQ49" s="958"/>
      <c r="AR49" s="958"/>
      <c r="AS49" s="958"/>
      <c r="AT49" s="958"/>
      <c r="AU49" s="958"/>
      <c r="AV49" s="958"/>
      <c r="AW49" s="958"/>
      <c r="AX49" s="958"/>
      <c r="AY49" s="958"/>
      <c r="AZ49" s="1026"/>
      <c r="BA49" s="1026"/>
      <c r="BB49" s="1026"/>
      <c r="BC49" s="1026"/>
      <c r="BD49" s="1026"/>
      <c r="BE49" s="959"/>
      <c r="BF49" s="959"/>
      <c r="BG49" s="959"/>
      <c r="BH49" s="959"/>
      <c r="BI49" s="960"/>
      <c r="BJ49" s="214"/>
      <c r="BK49" s="214"/>
      <c r="BL49" s="214"/>
      <c r="BM49" s="214"/>
      <c r="BN49" s="214"/>
      <c r="BO49" s="223"/>
      <c r="BP49" s="223"/>
      <c r="BQ49" s="220">
        <v>43</v>
      </c>
      <c r="BR49" s="221"/>
      <c r="BS49" s="974"/>
      <c r="BT49" s="975"/>
      <c r="BU49" s="975"/>
      <c r="BV49" s="975"/>
      <c r="BW49" s="975"/>
      <c r="BX49" s="975"/>
      <c r="BY49" s="975"/>
      <c r="BZ49" s="975"/>
      <c r="CA49" s="975"/>
      <c r="CB49" s="975"/>
      <c r="CC49" s="975"/>
      <c r="CD49" s="975"/>
      <c r="CE49" s="975"/>
      <c r="CF49" s="975"/>
      <c r="CG49" s="996"/>
      <c r="CH49" s="971"/>
      <c r="CI49" s="972"/>
      <c r="CJ49" s="972"/>
      <c r="CK49" s="972"/>
      <c r="CL49" s="973"/>
      <c r="CM49" s="971"/>
      <c r="CN49" s="972"/>
      <c r="CO49" s="972"/>
      <c r="CP49" s="972"/>
      <c r="CQ49" s="973"/>
      <c r="CR49" s="971"/>
      <c r="CS49" s="972"/>
      <c r="CT49" s="972"/>
      <c r="CU49" s="972"/>
      <c r="CV49" s="973"/>
      <c r="CW49" s="971"/>
      <c r="CX49" s="972"/>
      <c r="CY49" s="972"/>
      <c r="CZ49" s="972"/>
      <c r="DA49" s="973"/>
      <c r="DB49" s="971"/>
      <c r="DC49" s="972"/>
      <c r="DD49" s="972"/>
      <c r="DE49" s="972"/>
      <c r="DF49" s="973"/>
      <c r="DG49" s="971"/>
      <c r="DH49" s="972"/>
      <c r="DI49" s="972"/>
      <c r="DJ49" s="972"/>
      <c r="DK49" s="973"/>
      <c r="DL49" s="971"/>
      <c r="DM49" s="972"/>
      <c r="DN49" s="972"/>
      <c r="DO49" s="972"/>
      <c r="DP49" s="973"/>
      <c r="DQ49" s="971"/>
      <c r="DR49" s="972"/>
      <c r="DS49" s="972"/>
      <c r="DT49" s="972"/>
      <c r="DU49" s="973"/>
      <c r="DV49" s="974"/>
      <c r="DW49" s="975"/>
      <c r="DX49" s="975"/>
      <c r="DY49" s="975"/>
      <c r="DZ49" s="976"/>
      <c r="EA49" s="212"/>
    </row>
    <row r="50" spans="1:131" ht="26.25" customHeight="1" x14ac:dyDescent="0.15">
      <c r="A50" s="220">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3"/>
      <c r="BP50" s="223"/>
      <c r="BQ50" s="220">
        <v>44</v>
      </c>
      <c r="BR50" s="221"/>
      <c r="BS50" s="974"/>
      <c r="BT50" s="975"/>
      <c r="BU50" s="975"/>
      <c r="BV50" s="975"/>
      <c r="BW50" s="975"/>
      <c r="BX50" s="975"/>
      <c r="BY50" s="975"/>
      <c r="BZ50" s="975"/>
      <c r="CA50" s="975"/>
      <c r="CB50" s="975"/>
      <c r="CC50" s="975"/>
      <c r="CD50" s="975"/>
      <c r="CE50" s="975"/>
      <c r="CF50" s="975"/>
      <c r="CG50" s="996"/>
      <c r="CH50" s="971"/>
      <c r="CI50" s="972"/>
      <c r="CJ50" s="972"/>
      <c r="CK50" s="972"/>
      <c r="CL50" s="973"/>
      <c r="CM50" s="971"/>
      <c r="CN50" s="972"/>
      <c r="CO50" s="972"/>
      <c r="CP50" s="972"/>
      <c r="CQ50" s="973"/>
      <c r="CR50" s="971"/>
      <c r="CS50" s="972"/>
      <c r="CT50" s="972"/>
      <c r="CU50" s="972"/>
      <c r="CV50" s="973"/>
      <c r="CW50" s="971"/>
      <c r="CX50" s="972"/>
      <c r="CY50" s="972"/>
      <c r="CZ50" s="972"/>
      <c r="DA50" s="973"/>
      <c r="DB50" s="971"/>
      <c r="DC50" s="972"/>
      <c r="DD50" s="972"/>
      <c r="DE50" s="972"/>
      <c r="DF50" s="973"/>
      <c r="DG50" s="971"/>
      <c r="DH50" s="972"/>
      <c r="DI50" s="972"/>
      <c r="DJ50" s="972"/>
      <c r="DK50" s="973"/>
      <c r="DL50" s="971"/>
      <c r="DM50" s="972"/>
      <c r="DN50" s="972"/>
      <c r="DO50" s="972"/>
      <c r="DP50" s="973"/>
      <c r="DQ50" s="971"/>
      <c r="DR50" s="972"/>
      <c r="DS50" s="972"/>
      <c r="DT50" s="972"/>
      <c r="DU50" s="973"/>
      <c r="DV50" s="974"/>
      <c r="DW50" s="975"/>
      <c r="DX50" s="975"/>
      <c r="DY50" s="975"/>
      <c r="DZ50" s="976"/>
      <c r="EA50" s="212"/>
    </row>
    <row r="51" spans="1:131" ht="26.25" customHeight="1" x14ac:dyDescent="0.15">
      <c r="A51" s="220">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3"/>
      <c r="BP51" s="223"/>
      <c r="BQ51" s="220">
        <v>45</v>
      </c>
      <c r="BR51" s="221"/>
      <c r="BS51" s="974"/>
      <c r="BT51" s="975"/>
      <c r="BU51" s="975"/>
      <c r="BV51" s="975"/>
      <c r="BW51" s="975"/>
      <c r="BX51" s="975"/>
      <c r="BY51" s="975"/>
      <c r="BZ51" s="975"/>
      <c r="CA51" s="975"/>
      <c r="CB51" s="975"/>
      <c r="CC51" s="975"/>
      <c r="CD51" s="975"/>
      <c r="CE51" s="975"/>
      <c r="CF51" s="975"/>
      <c r="CG51" s="996"/>
      <c r="CH51" s="971"/>
      <c r="CI51" s="972"/>
      <c r="CJ51" s="972"/>
      <c r="CK51" s="972"/>
      <c r="CL51" s="973"/>
      <c r="CM51" s="971"/>
      <c r="CN51" s="972"/>
      <c r="CO51" s="972"/>
      <c r="CP51" s="972"/>
      <c r="CQ51" s="973"/>
      <c r="CR51" s="971"/>
      <c r="CS51" s="972"/>
      <c r="CT51" s="972"/>
      <c r="CU51" s="972"/>
      <c r="CV51" s="973"/>
      <c r="CW51" s="971"/>
      <c r="CX51" s="972"/>
      <c r="CY51" s="972"/>
      <c r="CZ51" s="972"/>
      <c r="DA51" s="973"/>
      <c r="DB51" s="971"/>
      <c r="DC51" s="972"/>
      <c r="DD51" s="972"/>
      <c r="DE51" s="972"/>
      <c r="DF51" s="973"/>
      <c r="DG51" s="971"/>
      <c r="DH51" s="972"/>
      <c r="DI51" s="972"/>
      <c r="DJ51" s="972"/>
      <c r="DK51" s="973"/>
      <c r="DL51" s="971"/>
      <c r="DM51" s="972"/>
      <c r="DN51" s="972"/>
      <c r="DO51" s="972"/>
      <c r="DP51" s="973"/>
      <c r="DQ51" s="971"/>
      <c r="DR51" s="972"/>
      <c r="DS51" s="972"/>
      <c r="DT51" s="972"/>
      <c r="DU51" s="973"/>
      <c r="DV51" s="974"/>
      <c r="DW51" s="975"/>
      <c r="DX51" s="975"/>
      <c r="DY51" s="975"/>
      <c r="DZ51" s="976"/>
      <c r="EA51" s="212"/>
    </row>
    <row r="52" spans="1:131" ht="26.25" customHeight="1" x14ac:dyDescent="0.15">
      <c r="A52" s="220">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3"/>
      <c r="BP52" s="223"/>
      <c r="BQ52" s="220">
        <v>46</v>
      </c>
      <c r="BR52" s="221"/>
      <c r="BS52" s="974"/>
      <c r="BT52" s="975"/>
      <c r="BU52" s="975"/>
      <c r="BV52" s="975"/>
      <c r="BW52" s="975"/>
      <c r="BX52" s="975"/>
      <c r="BY52" s="975"/>
      <c r="BZ52" s="975"/>
      <c r="CA52" s="975"/>
      <c r="CB52" s="975"/>
      <c r="CC52" s="975"/>
      <c r="CD52" s="975"/>
      <c r="CE52" s="975"/>
      <c r="CF52" s="975"/>
      <c r="CG52" s="996"/>
      <c r="CH52" s="971"/>
      <c r="CI52" s="972"/>
      <c r="CJ52" s="972"/>
      <c r="CK52" s="972"/>
      <c r="CL52" s="973"/>
      <c r="CM52" s="971"/>
      <c r="CN52" s="972"/>
      <c r="CO52" s="972"/>
      <c r="CP52" s="972"/>
      <c r="CQ52" s="973"/>
      <c r="CR52" s="971"/>
      <c r="CS52" s="972"/>
      <c r="CT52" s="972"/>
      <c r="CU52" s="972"/>
      <c r="CV52" s="973"/>
      <c r="CW52" s="971"/>
      <c r="CX52" s="972"/>
      <c r="CY52" s="972"/>
      <c r="CZ52" s="972"/>
      <c r="DA52" s="973"/>
      <c r="DB52" s="971"/>
      <c r="DC52" s="972"/>
      <c r="DD52" s="972"/>
      <c r="DE52" s="972"/>
      <c r="DF52" s="973"/>
      <c r="DG52" s="971"/>
      <c r="DH52" s="972"/>
      <c r="DI52" s="972"/>
      <c r="DJ52" s="972"/>
      <c r="DK52" s="973"/>
      <c r="DL52" s="971"/>
      <c r="DM52" s="972"/>
      <c r="DN52" s="972"/>
      <c r="DO52" s="972"/>
      <c r="DP52" s="973"/>
      <c r="DQ52" s="971"/>
      <c r="DR52" s="972"/>
      <c r="DS52" s="972"/>
      <c r="DT52" s="972"/>
      <c r="DU52" s="973"/>
      <c r="DV52" s="974"/>
      <c r="DW52" s="975"/>
      <c r="DX52" s="975"/>
      <c r="DY52" s="975"/>
      <c r="DZ52" s="976"/>
      <c r="EA52" s="212"/>
    </row>
    <row r="53" spans="1:131" ht="26.25" customHeight="1" x14ac:dyDescent="0.15">
      <c r="A53" s="220">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3"/>
      <c r="BP53" s="223"/>
      <c r="BQ53" s="220">
        <v>47</v>
      </c>
      <c r="BR53" s="221"/>
      <c r="BS53" s="974"/>
      <c r="BT53" s="975"/>
      <c r="BU53" s="975"/>
      <c r="BV53" s="975"/>
      <c r="BW53" s="975"/>
      <c r="BX53" s="975"/>
      <c r="BY53" s="975"/>
      <c r="BZ53" s="975"/>
      <c r="CA53" s="975"/>
      <c r="CB53" s="975"/>
      <c r="CC53" s="975"/>
      <c r="CD53" s="975"/>
      <c r="CE53" s="975"/>
      <c r="CF53" s="975"/>
      <c r="CG53" s="996"/>
      <c r="CH53" s="971"/>
      <c r="CI53" s="972"/>
      <c r="CJ53" s="972"/>
      <c r="CK53" s="972"/>
      <c r="CL53" s="973"/>
      <c r="CM53" s="971"/>
      <c r="CN53" s="972"/>
      <c r="CO53" s="972"/>
      <c r="CP53" s="972"/>
      <c r="CQ53" s="973"/>
      <c r="CR53" s="971"/>
      <c r="CS53" s="972"/>
      <c r="CT53" s="972"/>
      <c r="CU53" s="972"/>
      <c r="CV53" s="973"/>
      <c r="CW53" s="971"/>
      <c r="CX53" s="972"/>
      <c r="CY53" s="972"/>
      <c r="CZ53" s="972"/>
      <c r="DA53" s="973"/>
      <c r="DB53" s="971"/>
      <c r="DC53" s="972"/>
      <c r="DD53" s="972"/>
      <c r="DE53" s="972"/>
      <c r="DF53" s="973"/>
      <c r="DG53" s="971"/>
      <c r="DH53" s="972"/>
      <c r="DI53" s="972"/>
      <c r="DJ53" s="972"/>
      <c r="DK53" s="973"/>
      <c r="DL53" s="971"/>
      <c r="DM53" s="972"/>
      <c r="DN53" s="972"/>
      <c r="DO53" s="972"/>
      <c r="DP53" s="973"/>
      <c r="DQ53" s="971"/>
      <c r="DR53" s="972"/>
      <c r="DS53" s="972"/>
      <c r="DT53" s="972"/>
      <c r="DU53" s="973"/>
      <c r="DV53" s="974"/>
      <c r="DW53" s="975"/>
      <c r="DX53" s="975"/>
      <c r="DY53" s="975"/>
      <c r="DZ53" s="976"/>
      <c r="EA53" s="212"/>
    </row>
    <row r="54" spans="1:131" ht="26.25" customHeight="1" x14ac:dyDescent="0.15">
      <c r="A54" s="220">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3"/>
      <c r="BP54" s="223"/>
      <c r="BQ54" s="220">
        <v>48</v>
      </c>
      <c r="BR54" s="221"/>
      <c r="BS54" s="974"/>
      <c r="BT54" s="975"/>
      <c r="BU54" s="975"/>
      <c r="BV54" s="975"/>
      <c r="BW54" s="975"/>
      <c r="BX54" s="975"/>
      <c r="BY54" s="975"/>
      <c r="BZ54" s="975"/>
      <c r="CA54" s="975"/>
      <c r="CB54" s="975"/>
      <c r="CC54" s="975"/>
      <c r="CD54" s="975"/>
      <c r="CE54" s="975"/>
      <c r="CF54" s="975"/>
      <c r="CG54" s="996"/>
      <c r="CH54" s="971"/>
      <c r="CI54" s="972"/>
      <c r="CJ54" s="972"/>
      <c r="CK54" s="972"/>
      <c r="CL54" s="973"/>
      <c r="CM54" s="971"/>
      <c r="CN54" s="972"/>
      <c r="CO54" s="972"/>
      <c r="CP54" s="972"/>
      <c r="CQ54" s="973"/>
      <c r="CR54" s="971"/>
      <c r="CS54" s="972"/>
      <c r="CT54" s="972"/>
      <c r="CU54" s="972"/>
      <c r="CV54" s="973"/>
      <c r="CW54" s="971"/>
      <c r="CX54" s="972"/>
      <c r="CY54" s="972"/>
      <c r="CZ54" s="972"/>
      <c r="DA54" s="973"/>
      <c r="DB54" s="971"/>
      <c r="DC54" s="972"/>
      <c r="DD54" s="972"/>
      <c r="DE54" s="972"/>
      <c r="DF54" s="973"/>
      <c r="DG54" s="971"/>
      <c r="DH54" s="972"/>
      <c r="DI54" s="972"/>
      <c r="DJ54" s="972"/>
      <c r="DK54" s="973"/>
      <c r="DL54" s="971"/>
      <c r="DM54" s="972"/>
      <c r="DN54" s="972"/>
      <c r="DO54" s="972"/>
      <c r="DP54" s="973"/>
      <c r="DQ54" s="971"/>
      <c r="DR54" s="972"/>
      <c r="DS54" s="972"/>
      <c r="DT54" s="972"/>
      <c r="DU54" s="973"/>
      <c r="DV54" s="974"/>
      <c r="DW54" s="975"/>
      <c r="DX54" s="975"/>
      <c r="DY54" s="975"/>
      <c r="DZ54" s="976"/>
      <c r="EA54" s="212"/>
    </row>
    <row r="55" spans="1:131" ht="26.25" customHeight="1" x14ac:dyDescent="0.15">
      <c r="A55" s="220">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3"/>
      <c r="BP55" s="223"/>
      <c r="BQ55" s="220">
        <v>49</v>
      </c>
      <c r="BR55" s="221"/>
      <c r="BS55" s="974"/>
      <c r="BT55" s="975"/>
      <c r="BU55" s="975"/>
      <c r="BV55" s="975"/>
      <c r="BW55" s="975"/>
      <c r="BX55" s="975"/>
      <c r="BY55" s="975"/>
      <c r="BZ55" s="975"/>
      <c r="CA55" s="975"/>
      <c r="CB55" s="975"/>
      <c r="CC55" s="975"/>
      <c r="CD55" s="975"/>
      <c r="CE55" s="975"/>
      <c r="CF55" s="975"/>
      <c r="CG55" s="996"/>
      <c r="CH55" s="971"/>
      <c r="CI55" s="972"/>
      <c r="CJ55" s="972"/>
      <c r="CK55" s="972"/>
      <c r="CL55" s="973"/>
      <c r="CM55" s="971"/>
      <c r="CN55" s="972"/>
      <c r="CO55" s="972"/>
      <c r="CP55" s="972"/>
      <c r="CQ55" s="973"/>
      <c r="CR55" s="971"/>
      <c r="CS55" s="972"/>
      <c r="CT55" s="972"/>
      <c r="CU55" s="972"/>
      <c r="CV55" s="973"/>
      <c r="CW55" s="971"/>
      <c r="CX55" s="972"/>
      <c r="CY55" s="972"/>
      <c r="CZ55" s="972"/>
      <c r="DA55" s="973"/>
      <c r="DB55" s="971"/>
      <c r="DC55" s="972"/>
      <c r="DD55" s="972"/>
      <c r="DE55" s="972"/>
      <c r="DF55" s="973"/>
      <c r="DG55" s="971"/>
      <c r="DH55" s="972"/>
      <c r="DI55" s="972"/>
      <c r="DJ55" s="972"/>
      <c r="DK55" s="973"/>
      <c r="DL55" s="971"/>
      <c r="DM55" s="972"/>
      <c r="DN55" s="972"/>
      <c r="DO55" s="972"/>
      <c r="DP55" s="973"/>
      <c r="DQ55" s="971"/>
      <c r="DR55" s="972"/>
      <c r="DS55" s="972"/>
      <c r="DT55" s="972"/>
      <c r="DU55" s="973"/>
      <c r="DV55" s="974"/>
      <c r="DW55" s="975"/>
      <c r="DX55" s="975"/>
      <c r="DY55" s="975"/>
      <c r="DZ55" s="976"/>
      <c r="EA55" s="212"/>
    </row>
    <row r="56" spans="1:131" ht="26.25" customHeight="1" x14ac:dyDescent="0.15">
      <c r="A56" s="220">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3"/>
      <c r="BP56" s="223"/>
      <c r="BQ56" s="220">
        <v>50</v>
      </c>
      <c r="BR56" s="221"/>
      <c r="BS56" s="974"/>
      <c r="BT56" s="975"/>
      <c r="BU56" s="975"/>
      <c r="BV56" s="975"/>
      <c r="BW56" s="975"/>
      <c r="BX56" s="975"/>
      <c r="BY56" s="975"/>
      <c r="BZ56" s="975"/>
      <c r="CA56" s="975"/>
      <c r="CB56" s="975"/>
      <c r="CC56" s="975"/>
      <c r="CD56" s="975"/>
      <c r="CE56" s="975"/>
      <c r="CF56" s="975"/>
      <c r="CG56" s="996"/>
      <c r="CH56" s="971"/>
      <c r="CI56" s="972"/>
      <c r="CJ56" s="972"/>
      <c r="CK56" s="972"/>
      <c r="CL56" s="973"/>
      <c r="CM56" s="971"/>
      <c r="CN56" s="972"/>
      <c r="CO56" s="972"/>
      <c r="CP56" s="972"/>
      <c r="CQ56" s="973"/>
      <c r="CR56" s="971"/>
      <c r="CS56" s="972"/>
      <c r="CT56" s="972"/>
      <c r="CU56" s="972"/>
      <c r="CV56" s="973"/>
      <c r="CW56" s="971"/>
      <c r="CX56" s="972"/>
      <c r="CY56" s="972"/>
      <c r="CZ56" s="972"/>
      <c r="DA56" s="973"/>
      <c r="DB56" s="971"/>
      <c r="DC56" s="972"/>
      <c r="DD56" s="972"/>
      <c r="DE56" s="972"/>
      <c r="DF56" s="973"/>
      <c r="DG56" s="971"/>
      <c r="DH56" s="972"/>
      <c r="DI56" s="972"/>
      <c r="DJ56" s="972"/>
      <c r="DK56" s="973"/>
      <c r="DL56" s="971"/>
      <c r="DM56" s="972"/>
      <c r="DN56" s="972"/>
      <c r="DO56" s="972"/>
      <c r="DP56" s="973"/>
      <c r="DQ56" s="971"/>
      <c r="DR56" s="972"/>
      <c r="DS56" s="972"/>
      <c r="DT56" s="972"/>
      <c r="DU56" s="973"/>
      <c r="DV56" s="974"/>
      <c r="DW56" s="975"/>
      <c r="DX56" s="975"/>
      <c r="DY56" s="975"/>
      <c r="DZ56" s="976"/>
      <c r="EA56" s="212"/>
    </row>
    <row r="57" spans="1:131" ht="26.25" customHeight="1" x14ac:dyDescent="0.15">
      <c r="A57" s="220">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3"/>
      <c r="BP57" s="223"/>
      <c r="BQ57" s="220">
        <v>51</v>
      </c>
      <c r="BR57" s="221"/>
      <c r="BS57" s="974"/>
      <c r="BT57" s="975"/>
      <c r="BU57" s="975"/>
      <c r="BV57" s="975"/>
      <c r="BW57" s="975"/>
      <c r="BX57" s="975"/>
      <c r="BY57" s="975"/>
      <c r="BZ57" s="975"/>
      <c r="CA57" s="975"/>
      <c r="CB57" s="975"/>
      <c r="CC57" s="975"/>
      <c r="CD57" s="975"/>
      <c r="CE57" s="975"/>
      <c r="CF57" s="975"/>
      <c r="CG57" s="996"/>
      <c r="CH57" s="971"/>
      <c r="CI57" s="972"/>
      <c r="CJ57" s="972"/>
      <c r="CK57" s="972"/>
      <c r="CL57" s="973"/>
      <c r="CM57" s="971"/>
      <c r="CN57" s="972"/>
      <c r="CO57" s="972"/>
      <c r="CP57" s="972"/>
      <c r="CQ57" s="973"/>
      <c r="CR57" s="971"/>
      <c r="CS57" s="972"/>
      <c r="CT57" s="972"/>
      <c r="CU57" s="972"/>
      <c r="CV57" s="973"/>
      <c r="CW57" s="971"/>
      <c r="CX57" s="972"/>
      <c r="CY57" s="972"/>
      <c r="CZ57" s="972"/>
      <c r="DA57" s="973"/>
      <c r="DB57" s="971"/>
      <c r="DC57" s="972"/>
      <c r="DD57" s="972"/>
      <c r="DE57" s="972"/>
      <c r="DF57" s="973"/>
      <c r="DG57" s="971"/>
      <c r="DH57" s="972"/>
      <c r="DI57" s="972"/>
      <c r="DJ57" s="972"/>
      <c r="DK57" s="973"/>
      <c r="DL57" s="971"/>
      <c r="DM57" s="972"/>
      <c r="DN57" s="972"/>
      <c r="DO57" s="972"/>
      <c r="DP57" s="973"/>
      <c r="DQ57" s="971"/>
      <c r="DR57" s="972"/>
      <c r="DS57" s="972"/>
      <c r="DT57" s="972"/>
      <c r="DU57" s="973"/>
      <c r="DV57" s="974"/>
      <c r="DW57" s="975"/>
      <c r="DX57" s="975"/>
      <c r="DY57" s="975"/>
      <c r="DZ57" s="976"/>
      <c r="EA57" s="212"/>
    </row>
    <row r="58" spans="1:131" ht="26.25" customHeight="1" x14ac:dyDescent="0.15">
      <c r="A58" s="220">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3"/>
      <c r="BP58" s="223"/>
      <c r="BQ58" s="220">
        <v>52</v>
      </c>
      <c r="BR58" s="221"/>
      <c r="BS58" s="974"/>
      <c r="BT58" s="975"/>
      <c r="BU58" s="975"/>
      <c r="BV58" s="975"/>
      <c r="BW58" s="975"/>
      <c r="BX58" s="975"/>
      <c r="BY58" s="975"/>
      <c r="BZ58" s="975"/>
      <c r="CA58" s="975"/>
      <c r="CB58" s="975"/>
      <c r="CC58" s="975"/>
      <c r="CD58" s="975"/>
      <c r="CE58" s="975"/>
      <c r="CF58" s="975"/>
      <c r="CG58" s="996"/>
      <c r="CH58" s="971"/>
      <c r="CI58" s="972"/>
      <c r="CJ58" s="972"/>
      <c r="CK58" s="972"/>
      <c r="CL58" s="973"/>
      <c r="CM58" s="971"/>
      <c r="CN58" s="972"/>
      <c r="CO58" s="972"/>
      <c r="CP58" s="972"/>
      <c r="CQ58" s="973"/>
      <c r="CR58" s="971"/>
      <c r="CS58" s="972"/>
      <c r="CT58" s="972"/>
      <c r="CU58" s="972"/>
      <c r="CV58" s="973"/>
      <c r="CW58" s="971"/>
      <c r="CX58" s="972"/>
      <c r="CY58" s="972"/>
      <c r="CZ58" s="972"/>
      <c r="DA58" s="973"/>
      <c r="DB58" s="971"/>
      <c r="DC58" s="972"/>
      <c r="DD58" s="972"/>
      <c r="DE58" s="972"/>
      <c r="DF58" s="973"/>
      <c r="DG58" s="971"/>
      <c r="DH58" s="972"/>
      <c r="DI58" s="972"/>
      <c r="DJ58" s="972"/>
      <c r="DK58" s="973"/>
      <c r="DL58" s="971"/>
      <c r="DM58" s="972"/>
      <c r="DN58" s="972"/>
      <c r="DO58" s="972"/>
      <c r="DP58" s="973"/>
      <c r="DQ58" s="971"/>
      <c r="DR58" s="972"/>
      <c r="DS58" s="972"/>
      <c r="DT58" s="972"/>
      <c r="DU58" s="973"/>
      <c r="DV58" s="974"/>
      <c r="DW58" s="975"/>
      <c r="DX58" s="975"/>
      <c r="DY58" s="975"/>
      <c r="DZ58" s="976"/>
      <c r="EA58" s="212"/>
    </row>
    <row r="59" spans="1:131" ht="26.25" customHeight="1" x14ac:dyDescent="0.15">
      <c r="A59" s="220">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3"/>
      <c r="BP59" s="223"/>
      <c r="BQ59" s="220">
        <v>53</v>
      </c>
      <c r="BR59" s="221"/>
      <c r="BS59" s="974"/>
      <c r="BT59" s="975"/>
      <c r="BU59" s="975"/>
      <c r="BV59" s="975"/>
      <c r="BW59" s="975"/>
      <c r="BX59" s="975"/>
      <c r="BY59" s="975"/>
      <c r="BZ59" s="975"/>
      <c r="CA59" s="975"/>
      <c r="CB59" s="975"/>
      <c r="CC59" s="975"/>
      <c r="CD59" s="975"/>
      <c r="CE59" s="975"/>
      <c r="CF59" s="975"/>
      <c r="CG59" s="996"/>
      <c r="CH59" s="971"/>
      <c r="CI59" s="972"/>
      <c r="CJ59" s="972"/>
      <c r="CK59" s="972"/>
      <c r="CL59" s="973"/>
      <c r="CM59" s="971"/>
      <c r="CN59" s="972"/>
      <c r="CO59" s="972"/>
      <c r="CP59" s="972"/>
      <c r="CQ59" s="973"/>
      <c r="CR59" s="971"/>
      <c r="CS59" s="972"/>
      <c r="CT59" s="972"/>
      <c r="CU59" s="972"/>
      <c r="CV59" s="973"/>
      <c r="CW59" s="971"/>
      <c r="CX59" s="972"/>
      <c r="CY59" s="972"/>
      <c r="CZ59" s="972"/>
      <c r="DA59" s="973"/>
      <c r="DB59" s="971"/>
      <c r="DC59" s="972"/>
      <c r="DD59" s="972"/>
      <c r="DE59" s="972"/>
      <c r="DF59" s="973"/>
      <c r="DG59" s="971"/>
      <c r="DH59" s="972"/>
      <c r="DI59" s="972"/>
      <c r="DJ59" s="972"/>
      <c r="DK59" s="973"/>
      <c r="DL59" s="971"/>
      <c r="DM59" s="972"/>
      <c r="DN59" s="972"/>
      <c r="DO59" s="972"/>
      <c r="DP59" s="973"/>
      <c r="DQ59" s="971"/>
      <c r="DR59" s="972"/>
      <c r="DS59" s="972"/>
      <c r="DT59" s="972"/>
      <c r="DU59" s="973"/>
      <c r="DV59" s="974"/>
      <c r="DW59" s="975"/>
      <c r="DX59" s="975"/>
      <c r="DY59" s="975"/>
      <c r="DZ59" s="976"/>
      <c r="EA59" s="212"/>
    </row>
    <row r="60" spans="1:131" ht="26.25" customHeight="1" x14ac:dyDescent="0.15">
      <c r="A60" s="220">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3"/>
      <c r="BP60" s="223"/>
      <c r="BQ60" s="220">
        <v>54</v>
      </c>
      <c r="BR60" s="221"/>
      <c r="BS60" s="974"/>
      <c r="BT60" s="975"/>
      <c r="BU60" s="975"/>
      <c r="BV60" s="975"/>
      <c r="BW60" s="975"/>
      <c r="BX60" s="975"/>
      <c r="BY60" s="975"/>
      <c r="BZ60" s="975"/>
      <c r="CA60" s="975"/>
      <c r="CB60" s="975"/>
      <c r="CC60" s="975"/>
      <c r="CD60" s="975"/>
      <c r="CE60" s="975"/>
      <c r="CF60" s="975"/>
      <c r="CG60" s="996"/>
      <c r="CH60" s="971"/>
      <c r="CI60" s="972"/>
      <c r="CJ60" s="972"/>
      <c r="CK60" s="972"/>
      <c r="CL60" s="973"/>
      <c r="CM60" s="971"/>
      <c r="CN60" s="972"/>
      <c r="CO60" s="972"/>
      <c r="CP60" s="972"/>
      <c r="CQ60" s="973"/>
      <c r="CR60" s="971"/>
      <c r="CS60" s="972"/>
      <c r="CT60" s="972"/>
      <c r="CU60" s="972"/>
      <c r="CV60" s="973"/>
      <c r="CW60" s="971"/>
      <c r="CX60" s="972"/>
      <c r="CY60" s="972"/>
      <c r="CZ60" s="972"/>
      <c r="DA60" s="973"/>
      <c r="DB60" s="971"/>
      <c r="DC60" s="972"/>
      <c r="DD60" s="972"/>
      <c r="DE60" s="972"/>
      <c r="DF60" s="973"/>
      <c r="DG60" s="971"/>
      <c r="DH60" s="972"/>
      <c r="DI60" s="972"/>
      <c r="DJ60" s="972"/>
      <c r="DK60" s="973"/>
      <c r="DL60" s="971"/>
      <c r="DM60" s="972"/>
      <c r="DN60" s="972"/>
      <c r="DO60" s="972"/>
      <c r="DP60" s="973"/>
      <c r="DQ60" s="971"/>
      <c r="DR60" s="972"/>
      <c r="DS60" s="972"/>
      <c r="DT60" s="972"/>
      <c r="DU60" s="973"/>
      <c r="DV60" s="974"/>
      <c r="DW60" s="975"/>
      <c r="DX60" s="975"/>
      <c r="DY60" s="975"/>
      <c r="DZ60" s="976"/>
      <c r="EA60" s="212"/>
    </row>
    <row r="61" spans="1:131" ht="26.25" customHeight="1" thickBot="1" x14ac:dyDescent="0.2">
      <c r="A61" s="220">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3"/>
      <c r="BP61" s="223"/>
      <c r="BQ61" s="220">
        <v>55</v>
      </c>
      <c r="BR61" s="221"/>
      <c r="BS61" s="974"/>
      <c r="BT61" s="975"/>
      <c r="BU61" s="975"/>
      <c r="BV61" s="975"/>
      <c r="BW61" s="975"/>
      <c r="BX61" s="975"/>
      <c r="BY61" s="975"/>
      <c r="BZ61" s="975"/>
      <c r="CA61" s="975"/>
      <c r="CB61" s="975"/>
      <c r="CC61" s="975"/>
      <c r="CD61" s="975"/>
      <c r="CE61" s="975"/>
      <c r="CF61" s="975"/>
      <c r="CG61" s="996"/>
      <c r="CH61" s="971"/>
      <c r="CI61" s="972"/>
      <c r="CJ61" s="972"/>
      <c r="CK61" s="972"/>
      <c r="CL61" s="973"/>
      <c r="CM61" s="971"/>
      <c r="CN61" s="972"/>
      <c r="CO61" s="972"/>
      <c r="CP61" s="972"/>
      <c r="CQ61" s="973"/>
      <c r="CR61" s="971"/>
      <c r="CS61" s="972"/>
      <c r="CT61" s="972"/>
      <c r="CU61" s="972"/>
      <c r="CV61" s="973"/>
      <c r="CW61" s="971"/>
      <c r="CX61" s="972"/>
      <c r="CY61" s="972"/>
      <c r="CZ61" s="972"/>
      <c r="DA61" s="973"/>
      <c r="DB61" s="971"/>
      <c r="DC61" s="972"/>
      <c r="DD61" s="972"/>
      <c r="DE61" s="972"/>
      <c r="DF61" s="973"/>
      <c r="DG61" s="971"/>
      <c r="DH61" s="972"/>
      <c r="DI61" s="972"/>
      <c r="DJ61" s="972"/>
      <c r="DK61" s="973"/>
      <c r="DL61" s="971"/>
      <c r="DM61" s="972"/>
      <c r="DN61" s="972"/>
      <c r="DO61" s="972"/>
      <c r="DP61" s="973"/>
      <c r="DQ61" s="971"/>
      <c r="DR61" s="972"/>
      <c r="DS61" s="972"/>
      <c r="DT61" s="972"/>
      <c r="DU61" s="973"/>
      <c r="DV61" s="974"/>
      <c r="DW61" s="975"/>
      <c r="DX61" s="975"/>
      <c r="DY61" s="975"/>
      <c r="DZ61" s="976"/>
      <c r="EA61" s="212"/>
    </row>
    <row r="62" spans="1:131" ht="26.25" customHeight="1" x14ac:dyDescent="0.15">
      <c r="A62" s="220">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394</v>
      </c>
      <c r="BK62" s="1012"/>
      <c r="BL62" s="1012"/>
      <c r="BM62" s="1012"/>
      <c r="BN62" s="1013"/>
      <c r="BO62" s="223"/>
      <c r="BP62" s="223"/>
      <c r="BQ62" s="220">
        <v>56</v>
      </c>
      <c r="BR62" s="221"/>
      <c r="BS62" s="974"/>
      <c r="BT62" s="975"/>
      <c r="BU62" s="975"/>
      <c r="BV62" s="975"/>
      <c r="BW62" s="975"/>
      <c r="BX62" s="975"/>
      <c r="BY62" s="975"/>
      <c r="BZ62" s="975"/>
      <c r="CA62" s="975"/>
      <c r="CB62" s="975"/>
      <c r="CC62" s="975"/>
      <c r="CD62" s="975"/>
      <c r="CE62" s="975"/>
      <c r="CF62" s="975"/>
      <c r="CG62" s="996"/>
      <c r="CH62" s="971"/>
      <c r="CI62" s="972"/>
      <c r="CJ62" s="972"/>
      <c r="CK62" s="972"/>
      <c r="CL62" s="973"/>
      <c r="CM62" s="971"/>
      <c r="CN62" s="972"/>
      <c r="CO62" s="972"/>
      <c r="CP62" s="972"/>
      <c r="CQ62" s="973"/>
      <c r="CR62" s="971"/>
      <c r="CS62" s="972"/>
      <c r="CT62" s="972"/>
      <c r="CU62" s="972"/>
      <c r="CV62" s="973"/>
      <c r="CW62" s="971"/>
      <c r="CX62" s="972"/>
      <c r="CY62" s="972"/>
      <c r="CZ62" s="972"/>
      <c r="DA62" s="973"/>
      <c r="DB62" s="971"/>
      <c r="DC62" s="972"/>
      <c r="DD62" s="972"/>
      <c r="DE62" s="972"/>
      <c r="DF62" s="973"/>
      <c r="DG62" s="971"/>
      <c r="DH62" s="972"/>
      <c r="DI62" s="972"/>
      <c r="DJ62" s="972"/>
      <c r="DK62" s="973"/>
      <c r="DL62" s="971"/>
      <c r="DM62" s="972"/>
      <c r="DN62" s="972"/>
      <c r="DO62" s="972"/>
      <c r="DP62" s="973"/>
      <c r="DQ62" s="971"/>
      <c r="DR62" s="972"/>
      <c r="DS62" s="972"/>
      <c r="DT62" s="972"/>
      <c r="DU62" s="973"/>
      <c r="DV62" s="974"/>
      <c r="DW62" s="975"/>
      <c r="DX62" s="975"/>
      <c r="DY62" s="975"/>
      <c r="DZ62" s="976"/>
      <c r="EA62" s="212"/>
    </row>
    <row r="63" spans="1:131" ht="26.25" customHeight="1" thickBot="1" x14ac:dyDescent="0.2">
      <c r="A63" s="222" t="s">
        <v>378</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706</v>
      </c>
      <c r="AG63" s="946"/>
      <c r="AH63" s="946"/>
      <c r="AI63" s="946"/>
      <c r="AJ63" s="1006"/>
      <c r="AK63" s="1007"/>
      <c r="AL63" s="950"/>
      <c r="AM63" s="950"/>
      <c r="AN63" s="950"/>
      <c r="AO63" s="950"/>
      <c r="AP63" s="999">
        <v>146</v>
      </c>
      <c r="AQ63" s="940"/>
      <c r="AR63" s="940"/>
      <c r="AS63" s="940"/>
      <c r="AT63" s="1000"/>
      <c r="AU63" s="946" t="s">
        <v>552</v>
      </c>
      <c r="AV63" s="946"/>
      <c r="AW63" s="946"/>
      <c r="AX63" s="946"/>
      <c r="AY63" s="946"/>
      <c r="AZ63" s="1001"/>
      <c r="BA63" s="1001"/>
      <c r="BB63" s="1001"/>
      <c r="BC63" s="1001"/>
      <c r="BD63" s="1001"/>
      <c r="BE63" s="947"/>
      <c r="BF63" s="947"/>
      <c r="BG63" s="947"/>
      <c r="BH63" s="947"/>
      <c r="BI63" s="948"/>
      <c r="BJ63" s="1002" t="s">
        <v>121</v>
      </c>
      <c r="BK63" s="940"/>
      <c r="BL63" s="940"/>
      <c r="BM63" s="940"/>
      <c r="BN63" s="1003"/>
      <c r="BO63" s="223"/>
      <c r="BP63" s="223"/>
      <c r="BQ63" s="220">
        <v>57</v>
      </c>
      <c r="BR63" s="221"/>
      <c r="BS63" s="974"/>
      <c r="BT63" s="975"/>
      <c r="BU63" s="975"/>
      <c r="BV63" s="975"/>
      <c r="BW63" s="975"/>
      <c r="BX63" s="975"/>
      <c r="BY63" s="975"/>
      <c r="BZ63" s="975"/>
      <c r="CA63" s="975"/>
      <c r="CB63" s="975"/>
      <c r="CC63" s="975"/>
      <c r="CD63" s="975"/>
      <c r="CE63" s="975"/>
      <c r="CF63" s="975"/>
      <c r="CG63" s="996"/>
      <c r="CH63" s="971"/>
      <c r="CI63" s="972"/>
      <c r="CJ63" s="972"/>
      <c r="CK63" s="972"/>
      <c r="CL63" s="973"/>
      <c r="CM63" s="971"/>
      <c r="CN63" s="972"/>
      <c r="CO63" s="972"/>
      <c r="CP63" s="972"/>
      <c r="CQ63" s="973"/>
      <c r="CR63" s="971"/>
      <c r="CS63" s="972"/>
      <c r="CT63" s="972"/>
      <c r="CU63" s="972"/>
      <c r="CV63" s="973"/>
      <c r="CW63" s="971"/>
      <c r="CX63" s="972"/>
      <c r="CY63" s="972"/>
      <c r="CZ63" s="972"/>
      <c r="DA63" s="973"/>
      <c r="DB63" s="971"/>
      <c r="DC63" s="972"/>
      <c r="DD63" s="972"/>
      <c r="DE63" s="972"/>
      <c r="DF63" s="973"/>
      <c r="DG63" s="971"/>
      <c r="DH63" s="972"/>
      <c r="DI63" s="972"/>
      <c r="DJ63" s="972"/>
      <c r="DK63" s="973"/>
      <c r="DL63" s="971"/>
      <c r="DM63" s="972"/>
      <c r="DN63" s="972"/>
      <c r="DO63" s="972"/>
      <c r="DP63" s="973"/>
      <c r="DQ63" s="971"/>
      <c r="DR63" s="972"/>
      <c r="DS63" s="972"/>
      <c r="DT63" s="972"/>
      <c r="DU63" s="973"/>
      <c r="DV63" s="974"/>
      <c r="DW63" s="975"/>
      <c r="DX63" s="975"/>
      <c r="DY63" s="975"/>
      <c r="DZ63" s="97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4"/>
      <c r="BT64" s="975"/>
      <c r="BU64" s="975"/>
      <c r="BV64" s="975"/>
      <c r="BW64" s="975"/>
      <c r="BX64" s="975"/>
      <c r="BY64" s="975"/>
      <c r="BZ64" s="975"/>
      <c r="CA64" s="975"/>
      <c r="CB64" s="975"/>
      <c r="CC64" s="975"/>
      <c r="CD64" s="975"/>
      <c r="CE64" s="975"/>
      <c r="CF64" s="975"/>
      <c r="CG64" s="996"/>
      <c r="CH64" s="971"/>
      <c r="CI64" s="972"/>
      <c r="CJ64" s="972"/>
      <c r="CK64" s="972"/>
      <c r="CL64" s="973"/>
      <c r="CM64" s="971"/>
      <c r="CN64" s="972"/>
      <c r="CO64" s="972"/>
      <c r="CP64" s="972"/>
      <c r="CQ64" s="973"/>
      <c r="CR64" s="971"/>
      <c r="CS64" s="972"/>
      <c r="CT64" s="972"/>
      <c r="CU64" s="972"/>
      <c r="CV64" s="973"/>
      <c r="CW64" s="971"/>
      <c r="CX64" s="972"/>
      <c r="CY64" s="972"/>
      <c r="CZ64" s="972"/>
      <c r="DA64" s="973"/>
      <c r="DB64" s="971"/>
      <c r="DC64" s="972"/>
      <c r="DD64" s="972"/>
      <c r="DE64" s="972"/>
      <c r="DF64" s="973"/>
      <c r="DG64" s="971"/>
      <c r="DH64" s="972"/>
      <c r="DI64" s="972"/>
      <c r="DJ64" s="972"/>
      <c r="DK64" s="973"/>
      <c r="DL64" s="971"/>
      <c r="DM64" s="972"/>
      <c r="DN64" s="972"/>
      <c r="DO64" s="972"/>
      <c r="DP64" s="973"/>
      <c r="DQ64" s="971"/>
      <c r="DR64" s="972"/>
      <c r="DS64" s="972"/>
      <c r="DT64" s="972"/>
      <c r="DU64" s="973"/>
      <c r="DV64" s="974"/>
      <c r="DW64" s="975"/>
      <c r="DX64" s="975"/>
      <c r="DY64" s="975"/>
      <c r="DZ64" s="97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4"/>
      <c r="BT65" s="975"/>
      <c r="BU65" s="975"/>
      <c r="BV65" s="975"/>
      <c r="BW65" s="975"/>
      <c r="BX65" s="975"/>
      <c r="BY65" s="975"/>
      <c r="BZ65" s="975"/>
      <c r="CA65" s="975"/>
      <c r="CB65" s="975"/>
      <c r="CC65" s="975"/>
      <c r="CD65" s="975"/>
      <c r="CE65" s="975"/>
      <c r="CF65" s="975"/>
      <c r="CG65" s="996"/>
      <c r="CH65" s="971"/>
      <c r="CI65" s="972"/>
      <c r="CJ65" s="972"/>
      <c r="CK65" s="972"/>
      <c r="CL65" s="973"/>
      <c r="CM65" s="971"/>
      <c r="CN65" s="972"/>
      <c r="CO65" s="972"/>
      <c r="CP65" s="972"/>
      <c r="CQ65" s="973"/>
      <c r="CR65" s="971"/>
      <c r="CS65" s="972"/>
      <c r="CT65" s="972"/>
      <c r="CU65" s="972"/>
      <c r="CV65" s="973"/>
      <c r="CW65" s="971"/>
      <c r="CX65" s="972"/>
      <c r="CY65" s="972"/>
      <c r="CZ65" s="972"/>
      <c r="DA65" s="973"/>
      <c r="DB65" s="971"/>
      <c r="DC65" s="972"/>
      <c r="DD65" s="972"/>
      <c r="DE65" s="972"/>
      <c r="DF65" s="973"/>
      <c r="DG65" s="971"/>
      <c r="DH65" s="972"/>
      <c r="DI65" s="972"/>
      <c r="DJ65" s="972"/>
      <c r="DK65" s="973"/>
      <c r="DL65" s="971"/>
      <c r="DM65" s="972"/>
      <c r="DN65" s="972"/>
      <c r="DO65" s="972"/>
      <c r="DP65" s="973"/>
      <c r="DQ65" s="971"/>
      <c r="DR65" s="972"/>
      <c r="DS65" s="972"/>
      <c r="DT65" s="972"/>
      <c r="DU65" s="973"/>
      <c r="DV65" s="974"/>
      <c r="DW65" s="975"/>
      <c r="DX65" s="975"/>
      <c r="DY65" s="975"/>
      <c r="DZ65" s="976"/>
      <c r="EA65" s="212"/>
    </row>
    <row r="66" spans="1:131" ht="26.25" customHeight="1" x14ac:dyDescent="0.15">
      <c r="A66" s="977" t="s">
        <v>397</v>
      </c>
      <c r="B66" s="978"/>
      <c r="C66" s="978"/>
      <c r="D66" s="978"/>
      <c r="E66" s="978"/>
      <c r="F66" s="978"/>
      <c r="G66" s="978"/>
      <c r="H66" s="978"/>
      <c r="I66" s="978"/>
      <c r="J66" s="978"/>
      <c r="K66" s="978"/>
      <c r="L66" s="978"/>
      <c r="M66" s="978"/>
      <c r="N66" s="978"/>
      <c r="O66" s="978"/>
      <c r="P66" s="979"/>
      <c r="Q66" s="983" t="s">
        <v>382</v>
      </c>
      <c r="R66" s="984"/>
      <c r="S66" s="984"/>
      <c r="T66" s="984"/>
      <c r="U66" s="985"/>
      <c r="V66" s="983" t="s">
        <v>383</v>
      </c>
      <c r="W66" s="984"/>
      <c r="X66" s="984"/>
      <c r="Y66" s="984"/>
      <c r="Z66" s="985"/>
      <c r="AA66" s="983" t="s">
        <v>384</v>
      </c>
      <c r="AB66" s="984"/>
      <c r="AC66" s="984"/>
      <c r="AD66" s="984"/>
      <c r="AE66" s="985"/>
      <c r="AF66" s="989" t="s">
        <v>385</v>
      </c>
      <c r="AG66" s="990"/>
      <c r="AH66" s="990"/>
      <c r="AI66" s="990"/>
      <c r="AJ66" s="991"/>
      <c r="AK66" s="983" t="s">
        <v>386</v>
      </c>
      <c r="AL66" s="978"/>
      <c r="AM66" s="978"/>
      <c r="AN66" s="978"/>
      <c r="AO66" s="979"/>
      <c r="AP66" s="983" t="s">
        <v>387</v>
      </c>
      <c r="AQ66" s="984"/>
      <c r="AR66" s="984"/>
      <c r="AS66" s="984"/>
      <c r="AT66" s="985"/>
      <c r="AU66" s="983" t="s">
        <v>398</v>
      </c>
      <c r="AV66" s="984"/>
      <c r="AW66" s="984"/>
      <c r="AX66" s="984"/>
      <c r="AY66" s="985"/>
      <c r="AZ66" s="983" t="s">
        <v>364</v>
      </c>
      <c r="BA66" s="984"/>
      <c r="BB66" s="984"/>
      <c r="BC66" s="984"/>
      <c r="BD66" s="997"/>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0"/>
      <c r="B67" s="981"/>
      <c r="C67" s="981"/>
      <c r="D67" s="981"/>
      <c r="E67" s="981"/>
      <c r="F67" s="981"/>
      <c r="G67" s="981"/>
      <c r="H67" s="981"/>
      <c r="I67" s="981"/>
      <c r="J67" s="981"/>
      <c r="K67" s="981"/>
      <c r="L67" s="981"/>
      <c r="M67" s="981"/>
      <c r="N67" s="981"/>
      <c r="O67" s="981"/>
      <c r="P67" s="982"/>
      <c r="Q67" s="986"/>
      <c r="R67" s="987"/>
      <c r="S67" s="987"/>
      <c r="T67" s="987"/>
      <c r="U67" s="988"/>
      <c r="V67" s="986"/>
      <c r="W67" s="987"/>
      <c r="X67" s="987"/>
      <c r="Y67" s="987"/>
      <c r="Z67" s="988"/>
      <c r="AA67" s="986"/>
      <c r="AB67" s="987"/>
      <c r="AC67" s="987"/>
      <c r="AD67" s="987"/>
      <c r="AE67" s="988"/>
      <c r="AF67" s="992"/>
      <c r="AG67" s="993"/>
      <c r="AH67" s="993"/>
      <c r="AI67" s="993"/>
      <c r="AJ67" s="994"/>
      <c r="AK67" s="995"/>
      <c r="AL67" s="981"/>
      <c r="AM67" s="981"/>
      <c r="AN67" s="981"/>
      <c r="AO67" s="982"/>
      <c r="AP67" s="986"/>
      <c r="AQ67" s="987"/>
      <c r="AR67" s="987"/>
      <c r="AS67" s="987"/>
      <c r="AT67" s="988"/>
      <c r="AU67" s="986"/>
      <c r="AV67" s="987"/>
      <c r="AW67" s="987"/>
      <c r="AX67" s="987"/>
      <c r="AY67" s="988"/>
      <c r="AZ67" s="986"/>
      <c r="BA67" s="987"/>
      <c r="BB67" s="987"/>
      <c r="BC67" s="987"/>
      <c r="BD67" s="998"/>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61" t="s">
        <v>553</v>
      </c>
      <c r="C68" s="962"/>
      <c r="D68" s="962"/>
      <c r="E68" s="962"/>
      <c r="F68" s="962"/>
      <c r="G68" s="962"/>
      <c r="H68" s="962"/>
      <c r="I68" s="962"/>
      <c r="J68" s="962"/>
      <c r="K68" s="962"/>
      <c r="L68" s="962"/>
      <c r="M68" s="962"/>
      <c r="N68" s="962"/>
      <c r="O68" s="962"/>
      <c r="P68" s="963"/>
      <c r="Q68" s="965">
        <v>90</v>
      </c>
      <c r="R68" s="966"/>
      <c r="S68" s="966"/>
      <c r="T68" s="966"/>
      <c r="U68" s="967"/>
      <c r="V68" s="968">
        <v>88</v>
      </c>
      <c r="W68" s="966"/>
      <c r="X68" s="966"/>
      <c r="Y68" s="966"/>
      <c r="Z68" s="967"/>
      <c r="AA68" s="968">
        <v>1</v>
      </c>
      <c r="AB68" s="966"/>
      <c r="AC68" s="966"/>
      <c r="AD68" s="966"/>
      <c r="AE68" s="967"/>
      <c r="AF68" s="968">
        <v>1</v>
      </c>
      <c r="AG68" s="966"/>
      <c r="AH68" s="966"/>
      <c r="AI68" s="966"/>
      <c r="AJ68" s="967"/>
      <c r="AK68" s="968">
        <v>0</v>
      </c>
      <c r="AL68" s="966"/>
      <c r="AM68" s="966"/>
      <c r="AN68" s="966"/>
      <c r="AO68" s="967"/>
      <c r="AP68" s="968">
        <v>0</v>
      </c>
      <c r="AQ68" s="966"/>
      <c r="AR68" s="966"/>
      <c r="AS68" s="966"/>
      <c r="AT68" s="967"/>
      <c r="AU68" s="968">
        <v>0</v>
      </c>
      <c r="AV68" s="966"/>
      <c r="AW68" s="966"/>
      <c r="AX68" s="966"/>
      <c r="AY68" s="967"/>
      <c r="AZ68" s="969"/>
      <c r="BA68" s="962"/>
      <c r="BB68" s="962"/>
      <c r="BC68" s="962"/>
      <c r="BD68" s="970"/>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554</v>
      </c>
      <c r="C69" s="962"/>
      <c r="D69" s="962"/>
      <c r="E69" s="962"/>
      <c r="F69" s="962"/>
      <c r="G69" s="962"/>
      <c r="H69" s="962"/>
      <c r="I69" s="962"/>
      <c r="J69" s="962"/>
      <c r="K69" s="962"/>
      <c r="L69" s="962"/>
      <c r="M69" s="962"/>
      <c r="N69" s="962"/>
      <c r="O69" s="962"/>
      <c r="P69" s="963"/>
      <c r="Q69" s="965">
        <v>7985</v>
      </c>
      <c r="R69" s="966"/>
      <c r="S69" s="966"/>
      <c r="T69" s="966"/>
      <c r="U69" s="967"/>
      <c r="V69" s="968">
        <v>7978</v>
      </c>
      <c r="W69" s="966"/>
      <c r="X69" s="966"/>
      <c r="Y69" s="966"/>
      <c r="Z69" s="967"/>
      <c r="AA69" s="968">
        <v>7</v>
      </c>
      <c r="AB69" s="966"/>
      <c r="AC69" s="966"/>
      <c r="AD69" s="966"/>
      <c r="AE69" s="967"/>
      <c r="AF69" s="968">
        <v>7</v>
      </c>
      <c r="AG69" s="966"/>
      <c r="AH69" s="966"/>
      <c r="AI69" s="966"/>
      <c r="AJ69" s="967"/>
      <c r="AK69" s="968">
        <v>0</v>
      </c>
      <c r="AL69" s="966"/>
      <c r="AM69" s="966"/>
      <c r="AN69" s="966"/>
      <c r="AO69" s="967"/>
      <c r="AP69" s="968">
        <v>0</v>
      </c>
      <c r="AQ69" s="966"/>
      <c r="AR69" s="966"/>
      <c r="AS69" s="966"/>
      <c r="AT69" s="967"/>
      <c r="AU69" s="968">
        <v>0</v>
      </c>
      <c r="AV69" s="966"/>
      <c r="AW69" s="966"/>
      <c r="AX69" s="966"/>
      <c r="AY69" s="967"/>
      <c r="AZ69" s="969"/>
      <c r="BA69" s="962"/>
      <c r="BB69" s="962"/>
      <c r="BC69" s="962"/>
      <c r="BD69" s="97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555</v>
      </c>
      <c r="C70" s="962"/>
      <c r="D70" s="962"/>
      <c r="E70" s="962"/>
      <c r="F70" s="962"/>
      <c r="G70" s="962"/>
      <c r="H70" s="962"/>
      <c r="I70" s="962"/>
      <c r="J70" s="962"/>
      <c r="K70" s="962"/>
      <c r="L70" s="962"/>
      <c r="M70" s="962"/>
      <c r="N70" s="962"/>
      <c r="O70" s="962"/>
      <c r="P70" s="963"/>
      <c r="Q70" s="965">
        <v>196</v>
      </c>
      <c r="R70" s="966"/>
      <c r="S70" s="966"/>
      <c r="T70" s="966"/>
      <c r="U70" s="967"/>
      <c r="V70" s="968">
        <v>196</v>
      </c>
      <c r="W70" s="966"/>
      <c r="X70" s="966"/>
      <c r="Y70" s="966"/>
      <c r="Z70" s="967"/>
      <c r="AA70" s="968">
        <v>0</v>
      </c>
      <c r="AB70" s="966"/>
      <c r="AC70" s="966"/>
      <c r="AD70" s="966"/>
      <c r="AE70" s="967"/>
      <c r="AF70" s="968">
        <v>0</v>
      </c>
      <c r="AG70" s="966"/>
      <c r="AH70" s="966"/>
      <c r="AI70" s="966"/>
      <c r="AJ70" s="967"/>
      <c r="AK70" s="968">
        <v>0</v>
      </c>
      <c r="AL70" s="966"/>
      <c r="AM70" s="966"/>
      <c r="AN70" s="966"/>
      <c r="AO70" s="967"/>
      <c r="AP70" s="968">
        <v>0</v>
      </c>
      <c r="AQ70" s="966"/>
      <c r="AR70" s="966"/>
      <c r="AS70" s="966"/>
      <c r="AT70" s="967"/>
      <c r="AU70" s="968">
        <v>0</v>
      </c>
      <c r="AV70" s="966"/>
      <c r="AW70" s="966"/>
      <c r="AX70" s="966"/>
      <c r="AY70" s="967"/>
      <c r="AZ70" s="969"/>
      <c r="BA70" s="962"/>
      <c r="BB70" s="962"/>
      <c r="BC70" s="962"/>
      <c r="BD70" s="97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556</v>
      </c>
      <c r="C71" s="962"/>
      <c r="D71" s="962"/>
      <c r="E71" s="962"/>
      <c r="F71" s="962"/>
      <c r="G71" s="962"/>
      <c r="H71" s="962"/>
      <c r="I71" s="962"/>
      <c r="J71" s="962"/>
      <c r="K71" s="962"/>
      <c r="L71" s="962"/>
      <c r="M71" s="962"/>
      <c r="N71" s="962"/>
      <c r="O71" s="962"/>
      <c r="P71" s="963"/>
      <c r="Q71" s="965">
        <v>217</v>
      </c>
      <c r="R71" s="966"/>
      <c r="S71" s="966"/>
      <c r="T71" s="966"/>
      <c r="U71" s="967"/>
      <c r="V71" s="968">
        <v>198</v>
      </c>
      <c r="W71" s="966"/>
      <c r="X71" s="966"/>
      <c r="Y71" s="966"/>
      <c r="Z71" s="967"/>
      <c r="AA71" s="968">
        <v>18</v>
      </c>
      <c r="AB71" s="966"/>
      <c r="AC71" s="966"/>
      <c r="AD71" s="966"/>
      <c r="AE71" s="967"/>
      <c r="AF71" s="968">
        <v>18</v>
      </c>
      <c r="AG71" s="966"/>
      <c r="AH71" s="966"/>
      <c r="AI71" s="966"/>
      <c r="AJ71" s="967"/>
      <c r="AK71" s="968">
        <v>0</v>
      </c>
      <c r="AL71" s="966"/>
      <c r="AM71" s="966"/>
      <c r="AN71" s="966"/>
      <c r="AO71" s="967"/>
      <c r="AP71" s="968">
        <v>0</v>
      </c>
      <c r="AQ71" s="966"/>
      <c r="AR71" s="966"/>
      <c r="AS71" s="966"/>
      <c r="AT71" s="967"/>
      <c r="AU71" s="968">
        <v>0</v>
      </c>
      <c r="AV71" s="966"/>
      <c r="AW71" s="966"/>
      <c r="AX71" s="966"/>
      <c r="AY71" s="967"/>
      <c r="AZ71" s="969"/>
      <c r="BA71" s="962"/>
      <c r="BB71" s="962"/>
      <c r="BC71" s="962"/>
      <c r="BD71" s="97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557</v>
      </c>
      <c r="C72" s="962"/>
      <c r="D72" s="962"/>
      <c r="E72" s="962"/>
      <c r="F72" s="962"/>
      <c r="G72" s="962"/>
      <c r="H72" s="962"/>
      <c r="I72" s="962"/>
      <c r="J72" s="962"/>
      <c r="K72" s="962"/>
      <c r="L72" s="962"/>
      <c r="M72" s="962"/>
      <c r="N72" s="962"/>
      <c r="O72" s="962"/>
      <c r="P72" s="963"/>
      <c r="Q72" s="965">
        <v>2768</v>
      </c>
      <c r="R72" s="966"/>
      <c r="S72" s="966"/>
      <c r="T72" s="966"/>
      <c r="U72" s="967"/>
      <c r="V72" s="968">
        <v>2715</v>
      </c>
      <c r="W72" s="966"/>
      <c r="X72" s="966"/>
      <c r="Y72" s="966"/>
      <c r="Z72" s="967"/>
      <c r="AA72" s="968">
        <v>53</v>
      </c>
      <c r="AB72" s="966"/>
      <c r="AC72" s="966"/>
      <c r="AD72" s="966"/>
      <c r="AE72" s="967"/>
      <c r="AF72" s="968">
        <v>53</v>
      </c>
      <c r="AG72" s="966"/>
      <c r="AH72" s="966"/>
      <c r="AI72" s="966"/>
      <c r="AJ72" s="967"/>
      <c r="AK72" s="968">
        <v>79</v>
      </c>
      <c r="AL72" s="966"/>
      <c r="AM72" s="966"/>
      <c r="AN72" s="966"/>
      <c r="AO72" s="967"/>
      <c r="AP72" s="968">
        <v>2215</v>
      </c>
      <c r="AQ72" s="966"/>
      <c r="AR72" s="966"/>
      <c r="AS72" s="966"/>
      <c r="AT72" s="967"/>
      <c r="AU72" s="968">
        <v>12</v>
      </c>
      <c r="AV72" s="966"/>
      <c r="AW72" s="966"/>
      <c r="AX72" s="966"/>
      <c r="AY72" s="967"/>
      <c r="AZ72" s="969"/>
      <c r="BA72" s="962"/>
      <c r="BB72" s="962"/>
      <c r="BC72" s="962"/>
      <c r="BD72" s="97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558</v>
      </c>
      <c r="C73" s="962"/>
      <c r="D73" s="962"/>
      <c r="E73" s="962"/>
      <c r="F73" s="962"/>
      <c r="G73" s="962"/>
      <c r="H73" s="962"/>
      <c r="I73" s="962"/>
      <c r="J73" s="962"/>
      <c r="K73" s="962"/>
      <c r="L73" s="962"/>
      <c r="M73" s="962"/>
      <c r="N73" s="962"/>
      <c r="O73" s="962"/>
      <c r="P73" s="963"/>
      <c r="Q73" s="965">
        <v>257</v>
      </c>
      <c r="R73" s="966"/>
      <c r="S73" s="966"/>
      <c r="T73" s="966"/>
      <c r="U73" s="967"/>
      <c r="V73" s="968">
        <v>256</v>
      </c>
      <c r="W73" s="966"/>
      <c r="X73" s="966"/>
      <c r="Y73" s="966"/>
      <c r="Z73" s="967"/>
      <c r="AA73" s="968">
        <v>1</v>
      </c>
      <c r="AB73" s="966"/>
      <c r="AC73" s="966"/>
      <c r="AD73" s="966"/>
      <c r="AE73" s="967"/>
      <c r="AF73" s="968">
        <v>1</v>
      </c>
      <c r="AG73" s="966"/>
      <c r="AH73" s="966"/>
      <c r="AI73" s="966"/>
      <c r="AJ73" s="967"/>
      <c r="AK73" s="968">
        <v>57</v>
      </c>
      <c r="AL73" s="966"/>
      <c r="AM73" s="966"/>
      <c r="AN73" s="966"/>
      <c r="AO73" s="967"/>
      <c r="AP73" s="968">
        <v>0</v>
      </c>
      <c r="AQ73" s="966"/>
      <c r="AR73" s="966"/>
      <c r="AS73" s="966"/>
      <c r="AT73" s="967"/>
      <c r="AU73" s="968">
        <v>0</v>
      </c>
      <c r="AV73" s="966"/>
      <c r="AW73" s="966"/>
      <c r="AX73" s="966"/>
      <c r="AY73" s="967"/>
      <c r="AZ73" s="969"/>
      <c r="BA73" s="962"/>
      <c r="BB73" s="962"/>
      <c r="BC73" s="962"/>
      <c r="BD73" s="97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559</v>
      </c>
      <c r="C74" s="962"/>
      <c r="D74" s="962"/>
      <c r="E74" s="962"/>
      <c r="F74" s="962"/>
      <c r="G74" s="962"/>
      <c r="H74" s="962"/>
      <c r="I74" s="962"/>
      <c r="J74" s="962"/>
      <c r="K74" s="962"/>
      <c r="L74" s="962"/>
      <c r="M74" s="962"/>
      <c r="N74" s="962"/>
      <c r="O74" s="962"/>
      <c r="P74" s="963"/>
      <c r="Q74" s="965">
        <v>73</v>
      </c>
      <c r="R74" s="966"/>
      <c r="S74" s="966"/>
      <c r="T74" s="966"/>
      <c r="U74" s="967"/>
      <c r="V74" s="968">
        <v>73</v>
      </c>
      <c r="W74" s="966"/>
      <c r="X74" s="966"/>
      <c r="Y74" s="966"/>
      <c r="Z74" s="967"/>
      <c r="AA74" s="968">
        <v>0</v>
      </c>
      <c r="AB74" s="966"/>
      <c r="AC74" s="966"/>
      <c r="AD74" s="966"/>
      <c r="AE74" s="967"/>
      <c r="AF74" s="968">
        <v>0</v>
      </c>
      <c r="AG74" s="966"/>
      <c r="AH74" s="966"/>
      <c r="AI74" s="966"/>
      <c r="AJ74" s="967"/>
      <c r="AK74" s="968">
        <v>0</v>
      </c>
      <c r="AL74" s="966"/>
      <c r="AM74" s="966"/>
      <c r="AN74" s="966"/>
      <c r="AO74" s="967"/>
      <c r="AP74" s="968">
        <v>0</v>
      </c>
      <c r="AQ74" s="966"/>
      <c r="AR74" s="966"/>
      <c r="AS74" s="966"/>
      <c r="AT74" s="967"/>
      <c r="AU74" s="968">
        <v>0</v>
      </c>
      <c r="AV74" s="966"/>
      <c r="AW74" s="966"/>
      <c r="AX74" s="966"/>
      <c r="AY74" s="967"/>
      <c r="AZ74" s="969"/>
      <c r="BA74" s="962"/>
      <c r="BB74" s="962"/>
      <c r="BC74" s="962"/>
      <c r="BD74" s="97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560</v>
      </c>
      <c r="C75" s="962"/>
      <c r="D75" s="962"/>
      <c r="E75" s="962"/>
      <c r="F75" s="962"/>
      <c r="G75" s="962"/>
      <c r="H75" s="962"/>
      <c r="I75" s="962"/>
      <c r="J75" s="962"/>
      <c r="K75" s="962"/>
      <c r="L75" s="962"/>
      <c r="M75" s="962"/>
      <c r="N75" s="962"/>
      <c r="O75" s="962"/>
      <c r="P75" s="963"/>
      <c r="Q75" s="965">
        <v>1716</v>
      </c>
      <c r="R75" s="966"/>
      <c r="S75" s="966"/>
      <c r="T75" s="966"/>
      <c r="U75" s="967"/>
      <c r="V75" s="968">
        <v>1668</v>
      </c>
      <c r="W75" s="966"/>
      <c r="X75" s="966"/>
      <c r="Y75" s="966"/>
      <c r="Z75" s="967"/>
      <c r="AA75" s="968">
        <v>48</v>
      </c>
      <c r="AB75" s="966"/>
      <c r="AC75" s="966"/>
      <c r="AD75" s="966"/>
      <c r="AE75" s="967"/>
      <c r="AF75" s="968">
        <v>48</v>
      </c>
      <c r="AG75" s="966"/>
      <c r="AH75" s="966"/>
      <c r="AI75" s="966"/>
      <c r="AJ75" s="967"/>
      <c r="AK75" s="968">
        <v>0</v>
      </c>
      <c r="AL75" s="966"/>
      <c r="AM75" s="966"/>
      <c r="AN75" s="966"/>
      <c r="AO75" s="967"/>
      <c r="AP75" s="968">
        <v>0</v>
      </c>
      <c r="AQ75" s="966"/>
      <c r="AR75" s="966"/>
      <c r="AS75" s="966"/>
      <c r="AT75" s="967"/>
      <c r="AU75" s="968">
        <v>0</v>
      </c>
      <c r="AV75" s="966"/>
      <c r="AW75" s="966"/>
      <c r="AX75" s="966"/>
      <c r="AY75" s="967"/>
      <c r="AZ75" s="969"/>
      <c r="BA75" s="962"/>
      <c r="BB75" s="962"/>
      <c r="BC75" s="962"/>
      <c r="BD75" s="97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561</v>
      </c>
      <c r="C76" s="962"/>
      <c r="D76" s="962"/>
      <c r="E76" s="962"/>
      <c r="F76" s="962"/>
      <c r="G76" s="962"/>
      <c r="H76" s="962"/>
      <c r="I76" s="962"/>
      <c r="J76" s="962"/>
      <c r="K76" s="962"/>
      <c r="L76" s="962"/>
      <c r="M76" s="962"/>
      <c r="N76" s="962"/>
      <c r="O76" s="962"/>
      <c r="P76" s="963"/>
      <c r="Q76" s="965">
        <v>75239</v>
      </c>
      <c r="R76" s="966"/>
      <c r="S76" s="966"/>
      <c r="T76" s="966"/>
      <c r="U76" s="967"/>
      <c r="V76" s="968">
        <v>72711</v>
      </c>
      <c r="W76" s="966"/>
      <c r="X76" s="966"/>
      <c r="Y76" s="966"/>
      <c r="Z76" s="967"/>
      <c r="AA76" s="968">
        <v>2528</v>
      </c>
      <c r="AB76" s="966"/>
      <c r="AC76" s="966"/>
      <c r="AD76" s="966"/>
      <c r="AE76" s="967"/>
      <c r="AF76" s="968">
        <v>2528</v>
      </c>
      <c r="AG76" s="966"/>
      <c r="AH76" s="966"/>
      <c r="AI76" s="966"/>
      <c r="AJ76" s="967"/>
      <c r="AK76" s="968">
        <v>2373</v>
      </c>
      <c r="AL76" s="966"/>
      <c r="AM76" s="966"/>
      <c r="AN76" s="966"/>
      <c r="AO76" s="967"/>
      <c r="AP76" s="968">
        <v>0</v>
      </c>
      <c r="AQ76" s="966"/>
      <c r="AR76" s="966"/>
      <c r="AS76" s="966"/>
      <c r="AT76" s="967"/>
      <c r="AU76" s="968">
        <v>0</v>
      </c>
      <c r="AV76" s="966"/>
      <c r="AW76" s="966"/>
      <c r="AX76" s="966"/>
      <c r="AY76" s="967"/>
      <c r="AZ76" s="969"/>
      <c r="BA76" s="962"/>
      <c r="BB76" s="962"/>
      <c r="BC76" s="962"/>
      <c r="BD76" s="97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562</v>
      </c>
      <c r="C77" s="962"/>
      <c r="D77" s="962"/>
      <c r="E77" s="962"/>
      <c r="F77" s="962"/>
      <c r="G77" s="962"/>
      <c r="H77" s="962"/>
      <c r="I77" s="962"/>
      <c r="J77" s="962"/>
      <c r="K77" s="962"/>
      <c r="L77" s="962"/>
      <c r="M77" s="962"/>
      <c r="N77" s="962"/>
      <c r="O77" s="962"/>
      <c r="P77" s="963"/>
      <c r="Q77" s="965">
        <v>295</v>
      </c>
      <c r="R77" s="966"/>
      <c r="S77" s="966"/>
      <c r="T77" s="966"/>
      <c r="U77" s="967"/>
      <c r="V77" s="968">
        <v>258</v>
      </c>
      <c r="W77" s="966"/>
      <c r="X77" s="966"/>
      <c r="Y77" s="966"/>
      <c r="Z77" s="967"/>
      <c r="AA77" s="968">
        <v>37</v>
      </c>
      <c r="AB77" s="966"/>
      <c r="AC77" s="966"/>
      <c r="AD77" s="966"/>
      <c r="AE77" s="967"/>
      <c r="AF77" s="968">
        <v>37</v>
      </c>
      <c r="AG77" s="966"/>
      <c r="AH77" s="966"/>
      <c r="AI77" s="966"/>
      <c r="AJ77" s="967"/>
      <c r="AK77" s="968">
        <v>0</v>
      </c>
      <c r="AL77" s="966"/>
      <c r="AM77" s="966"/>
      <c r="AN77" s="966"/>
      <c r="AO77" s="967"/>
      <c r="AP77" s="968">
        <v>0</v>
      </c>
      <c r="AQ77" s="966"/>
      <c r="AR77" s="966"/>
      <c r="AS77" s="966"/>
      <c r="AT77" s="967"/>
      <c r="AU77" s="968">
        <v>0</v>
      </c>
      <c r="AV77" s="966"/>
      <c r="AW77" s="966"/>
      <c r="AX77" s="966"/>
      <c r="AY77" s="967"/>
      <c r="AZ77" s="969"/>
      <c r="BA77" s="962"/>
      <c r="BB77" s="962"/>
      <c r="BC77" s="962"/>
      <c r="BD77" s="97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563</v>
      </c>
      <c r="C78" s="962"/>
      <c r="D78" s="962"/>
      <c r="E78" s="962"/>
      <c r="F78" s="962"/>
      <c r="G78" s="962"/>
      <c r="H78" s="962"/>
      <c r="I78" s="962"/>
      <c r="J78" s="962"/>
      <c r="K78" s="962"/>
      <c r="L78" s="962"/>
      <c r="M78" s="962"/>
      <c r="N78" s="962"/>
      <c r="O78" s="962"/>
      <c r="P78" s="963"/>
      <c r="Q78" s="965">
        <v>881857</v>
      </c>
      <c r="R78" s="966"/>
      <c r="S78" s="966"/>
      <c r="T78" s="966"/>
      <c r="U78" s="967"/>
      <c r="V78" s="968">
        <v>868577</v>
      </c>
      <c r="W78" s="966"/>
      <c r="X78" s="966"/>
      <c r="Y78" s="966"/>
      <c r="Z78" s="967"/>
      <c r="AA78" s="968">
        <v>13281</v>
      </c>
      <c r="AB78" s="966"/>
      <c r="AC78" s="966"/>
      <c r="AD78" s="966"/>
      <c r="AE78" s="967"/>
      <c r="AF78" s="968">
        <v>13281</v>
      </c>
      <c r="AG78" s="966"/>
      <c r="AH78" s="966"/>
      <c r="AI78" s="966"/>
      <c r="AJ78" s="967"/>
      <c r="AK78" s="968">
        <v>0</v>
      </c>
      <c r="AL78" s="966"/>
      <c r="AM78" s="966"/>
      <c r="AN78" s="966"/>
      <c r="AO78" s="967"/>
      <c r="AP78" s="968">
        <v>0</v>
      </c>
      <c r="AQ78" s="966"/>
      <c r="AR78" s="966"/>
      <c r="AS78" s="966"/>
      <c r="AT78" s="967"/>
      <c r="AU78" s="968">
        <v>0</v>
      </c>
      <c r="AV78" s="966"/>
      <c r="AW78" s="966"/>
      <c r="AX78" s="966"/>
      <c r="AY78" s="967"/>
      <c r="AZ78" s="969"/>
      <c r="BA78" s="962"/>
      <c r="BB78" s="962"/>
      <c r="BC78" s="962"/>
      <c r="BD78" s="97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564</v>
      </c>
      <c r="C79" s="962"/>
      <c r="D79" s="962"/>
      <c r="E79" s="962"/>
      <c r="F79" s="962"/>
      <c r="G79" s="962"/>
      <c r="H79" s="962"/>
      <c r="I79" s="962"/>
      <c r="J79" s="962"/>
      <c r="K79" s="962"/>
      <c r="L79" s="962"/>
      <c r="M79" s="962"/>
      <c r="N79" s="962"/>
      <c r="O79" s="962"/>
      <c r="P79" s="963"/>
      <c r="Q79" s="965">
        <v>4445</v>
      </c>
      <c r="R79" s="966"/>
      <c r="S79" s="966"/>
      <c r="T79" s="966"/>
      <c r="U79" s="967"/>
      <c r="V79" s="968">
        <v>3974</v>
      </c>
      <c r="W79" s="966"/>
      <c r="X79" s="966"/>
      <c r="Y79" s="966"/>
      <c r="Z79" s="967"/>
      <c r="AA79" s="968">
        <v>472</v>
      </c>
      <c r="AB79" s="966"/>
      <c r="AC79" s="966"/>
      <c r="AD79" s="966"/>
      <c r="AE79" s="967"/>
      <c r="AF79" s="968">
        <v>409</v>
      </c>
      <c r="AG79" s="966"/>
      <c r="AH79" s="966"/>
      <c r="AI79" s="966"/>
      <c r="AJ79" s="967"/>
      <c r="AK79" s="968">
        <v>252</v>
      </c>
      <c r="AL79" s="966"/>
      <c r="AM79" s="966"/>
      <c r="AN79" s="966"/>
      <c r="AO79" s="967"/>
      <c r="AP79" s="968">
        <v>0</v>
      </c>
      <c r="AQ79" s="966"/>
      <c r="AR79" s="966"/>
      <c r="AS79" s="966"/>
      <c r="AT79" s="967"/>
      <c r="AU79" s="968">
        <v>0</v>
      </c>
      <c r="AV79" s="966"/>
      <c r="AW79" s="966"/>
      <c r="AX79" s="966"/>
      <c r="AY79" s="967"/>
      <c r="AZ79" s="969"/>
      <c r="BA79" s="962"/>
      <c r="BB79" s="962"/>
      <c r="BC79" s="962"/>
      <c r="BD79" s="97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16383</v>
      </c>
      <c r="AG88" s="946"/>
      <c r="AH88" s="946"/>
      <c r="AI88" s="946"/>
      <c r="AJ88" s="946"/>
      <c r="AK88" s="950"/>
      <c r="AL88" s="950"/>
      <c r="AM88" s="950"/>
      <c r="AN88" s="950"/>
      <c r="AO88" s="950"/>
      <c r="AP88" s="946">
        <v>2215</v>
      </c>
      <c r="AQ88" s="946"/>
      <c r="AR88" s="946"/>
      <c r="AS88" s="946"/>
      <c r="AT88" s="946"/>
      <c r="AU88" s="946">
        <v>12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t="s">
        <v>543</v>
      </c>
      <c r="CX102" s="940"/>
      <c r="CY102" s="940"/>
      <c r="CZ102" s="940"/>
      <c r="DA102" s="941"/>
      <c r="DB102" s="939" t="s">
        <v>543</v>
      </c>
      <c r="DC102" s="940"/>
      <c r="DD102" s="940"/>
      <c r="DE102" s="940"/>
      <c r="DF102" s="941"/>
      <c r="DG102" s="939" t="s">
        <v>543</v>
      </c>
      <c r="DH102" s="940"/>
      <c r="DI102" s="940"/>
      <c r="DJ102" s="940"/>
      <c r="DK102" s="941"/>
      <c r="DL102" s="939" t="s">
        <v>543</v>
      </c>
      <c r="DM102" s="940"/>
      <c r="DN102" s="940"/>
      <c r="DO102" s="940"/>
      <c r="DP102" s="941"/>
      <c r="DQ102" s="939" t="s">
        <v>543</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435702</v>
      </c>
      <c r="AB110" s="876"/>
      <c r="AC110" s="876"/>
      <c r="AD110" s="876"/>
      <c r="AE110" s="877"/>
      <c r="AF110" s="878">
        <v>417328</v>
      </c>
      <c r="AG110" s="876"/>
      <c r="AH110" s="876"/>
      <c r="AI110" s="876"/>
      <c r="AJ110" s="877"/>
      <c r="AK110" s="878">
        <v>408020</v>
      </c>
      <c r="AL110" s="876"/>
      <c r="AM110" s="876"/>
      <c r="AN110" s="876"/>
      <c r="AO110" s="877"/>
      <c r="AP110" s="879">
        <v>11.8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5181780</v>
      </c>
      <c r="BR110" s="829"/>
      <c r="BS110" s="829"/>
      <c r="BT110" s="829"/>
      <c r="BU110" s="829"/>
      <c r="BV110" s="829">
        <v>4913835</v>
      </c>
      <c r="BW110" s="829"/>
      <c r="BX110" s="829"/>
      <c r="BY110" s="829"/>
      <c r="BZ110" s="829"/>
      <c r="CA110" s="829">
        <v>4697260</v>
      </c>
      <c r="CB110" s="829"/>
      <c r="CC110" s="829"/>
      <c r="CD110" s="829"/>
      <c r="CE110" s="829"/>
      <c r="CF110" s="853">
        <v>135.6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t="s">
        <v>121</v>
      </c>
      <c r="BR112" s="804"/>
      <c r="BS112" s="804"/>
      <c r="BT112" s="804"/>
      <c r="BU112" s="804"/>
      <c r="BV112" s="804" t="s">
        <v>121</v>
      </c>
      <c r="BW112" s="804"/>
      <c r="BX112" s="804"/>
      <c r="BY112" s="804"/>
      <c r="BZ112" s="804"/>
      <c r="CA112" s="804" t="s">
        <v>121</v>
      </c>
      <c r="CB112" s="804"/>
      <c r="CC112" s="804"/>
      <c r="CD112" s="804"/>
      <c r="CE112" s="804"/>
      <c r="CF112" s="862" t="s">
        <v>121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121</v>
      </c>
      <c r="AB113" s="906"/>
      <c r="AC113" s="906"/>
      <c r="AD113" s="906"/>
      <c r="AE113" s="907"/>
      <c r="AF113" s="908" t="s">
        <v>121</v>
      </c>
      <c r="AG113" s="906"/>
      <c r="AH113" s="906"/>
      <c r="AI113" s="906"/>
      <c r="AJ113" s="907"/>
      <c r="AK113" s="908" t="s">
        <v>121</v>
      </c>
      <c r="AL113" s="906"/>
      <c r="AM113" s="906"/>
      <c r="AN113" s="906"/>
      <c r="AO113" s="907"/>
      <c r="AP113" s="909" t="s">
        <v>121</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10319</v>
      </c>
      <c r="BR113" s="804"/>
      <c r="BS113" s="804"/>
      <c r="BT113" s="804"/>
      <c r="BU113" s="804"/>
      <c r="BV113" s="804">
        <v>10332</v>
      </c>
      <c r="BW113" s="804"/>
      <c r="BX113" s="804"/>
      <c r="BY113" s="804"/>
      <c r="BZ113" s="804"/>
      <c r="CA113" s="804">
        <v>12201</v>
      </c>
      <c r="CB113" s="804"/>
      <c r="CC113" s="804"/>
      <c r="CD113" s="804"/>
      <c r="CE113" s="804"/>
      <c r="CF113" s="862">
        <v>0.4</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v>1784</v>
      </c>
      <c r="AL114" s="767"/>
      <c r="AM114" s="767"/>
      <c r="AN114" s="767"/>
      <c r="AO114" s="768"/>
      <c r="AP114" s="811">
        <v>0.1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992492</v>
      </c>
      <c r="BR114" s="804"/>
      <c r="BS114" s="804"/>
      <c r="BT114" s="804"/>
      <c r="BU114" s="804"/>
      <c r="BV114" s="804">
        <v>996345</v>
      </c>
      <c r="BW114" s="804"/>
      <c r="BX114" s="804"/>
      <c r="BY114" s="804"/>
      <c r="BZ114" s="804"/>
      <c r="CA114" s="804">
        <v>1002438</v>
      </c>
      <c r="CB114" s="804"/>
      <c r="CC114" s="804"/>
      <c r="CD114" s="804"/>
      <c r="CE114" s="804"/>
      <c r="CF114" s="862">
        <v>28.9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336</v>
      </c>
      <c r="AB116" s="767"/>
      <c r="AC116" s="767"/>
      <c r="AD116" s="767"/>
      <c r="AE116" s="768"/>
      <c r="AF116" s="769">
        <v>159</v>
      </c>
      <c r="AG116" s="767"/>
      <c r="AH116" s="767"/>
      <c r="AI116" s="767"/>
      <c r="AJ116" s="768"/>
      <c r="AK116" s="769">
        <v>302</v>
      </c>
      <c r="AL116" s="767"/>
      <c r="AM116" s="767"/>
      <c r="AN116" s="767"/>
      <c r="AO116" s="768"/>
      <c r="AP116" s="811">
        <v>0</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436038</v>
      </c>
      <c r="AB117" s="890"/>
      <c r="AC117" s="890"/>
      <c r="AD117" s="890"/>
      <c r="AE117" s="891"/>
      <c r="AF117" s="892">
        <v>417487</v>
      </c>
      <c r="AG117" s="890"/>
      <c r="AH117" s="890"/>
      <c r="AI117" s="890"/>
      <c r="AJ117" s="891"/>
      <c r="AK117" s="892">
        <v>410106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6184591</v>
      </c>
      <c r="BR119" s="832"/>
      <c r="BS119" s="832"/>
      <c r="BT119" s="832"/>
      <c r="BU119" s="832"/>
      <c r="BV119" s="832">
        <v>5920512</v>
      </c>
      <c r="BW119" s="832"/>
      <c r="BX119" s="832"/>
      <c r="BY119" s="832"/>
      <c r="BZ119" s="832"/>
      <c r="CA119" s="832">
        <v>5711899</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3407231</v>
      </c>
      <c r="BR120" s="829"/>
      <c r="BS120" s="829"/>
      <c r="BT120" s="829"/>
      <c r="BU120" s="829"/>
      <c r="BV120" s="829">
        <v>3567782</v>
      </c>
      <c r="BW120" s="829"/>
      <c r="BX120" s="829"/>
      <c r="BY120" s="829"/>
      <c r="BZ120" s="829"/>
      <c r="CA120" s="829">
        <v>3582275</v>
      </c>
      <c r="CB120" s="829"/>
      <c r="CC120" s="829"/>
      <c r="CD120" s="829"/>
      <c r="CE120" s="829"/>
      <c r="CF120" s="853">
        <v>103.4</v>
      </c>
      <c r="CG120" s="854"/>
      <c r="CH120" s="854"/>
      <c r="CI120" s="854"/>
      <c r="CJ120" s="854"/>
      <c r="CK120" s="855" t="s">
        <v>444</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t="s">
        <v>121</v>
      </c>
      <c r="DR120" s="829"/>
      <c r="DS120" s="829"/>
      <c r="DT120" s="829"/>
      <c r="DU120" s="829"/>
      <c r="DV120" s="830" t="s">
        <v>121</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2753915</v>
      </c>
      <c r="BR122" s="832"/>
      <c r="BS122" s="832"/>
      <c r="BT122" s="832"/>
      <c r="BU122" s="832"/>
      <c r="BV122" s="832">
        <v>2549564</v>
      </c>
      <c r="BW122" s="832"/>
      <c r="BX122" s="832"/>
      <c r="BY122" s="832"/>
      <c r="BZ122" s="832"/>
      <c r="CA122" s="832">
        <v>2331606</v>
      </c>
      <c r="CB122" s="832"/>
      <c r="CC122" s="832"/>
      <c r="CD122" s="832"/>
      <c r="CE122" s="832"/>
      <c r="CF122" s="833">
        <v>67.3</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6161146</v>
      </c>
      <c r="BR123" s="820"/>
      <c r="BS123" s="820"/>
      <c r="BT123" s="820"/>
      <c r="BU123" s="820"/>
      <c r="BV123" s="820">
        <v>6117346</v>
      </c>
      <c r="BW123" s="820"/>
      <c r="BX123" s="820"/>
      <c r="BY123" s="820"/>
      <c r="BZ123" s="820"/>
      <c r="CA123" s="820">
        <v>5913881</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0.7</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14567</v>
      </c>
      <c r="AB128" s="788"/>
      <c r="AC128" s="788"/>
      <c r="AD128" s="788"/>
      <c r="AE128" s="789"/>
      <c r="AF128" s="790">
        <v>23835</v>
      </c>
      <c r="AG128" s="788"/>
      <c r="AH128" s="788"/>
      <c r="AI128" s="788"/>
      <c r="AJ128" s="789"/>
      <c r="AK128" s="790">
        <v>29305</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3569881</v>
      </c>
      <c r="AB129" s="767"/>
      <c r="AC129" s="767"/>
      <c r="AD129" s="767"/>
      <c r="AE129" s="768"/>
      <c r="AF129" s="769">
        <v>3611059</v>
      </c>
      <c r="AG129" s="767"/>
      <c r="AH129" s="767"/>
      <c r="AI129" s="767"/>
      <c r="AJ129" s="768"/>
      <c r="AK129" s="769">
        <v>3713025</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289949</v>
      </c>
      <c r="AB130" s="767"/>
      <c r="AC130" s="767"/>
      <c r="AD130" s="767"/>
      <c r="AE130" s="768"/>
      <c r="AF130" s="769">
        <v>265254</v>
      </c>
      <c r="AG130" s="767"/>
      <c r="AH130" s="767"/>
      <c r="AI130" s="767"/>
      <c r="AJ130" s="768"/>
      <c r="AK130" s="769">
        <v>248187</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3.8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3279932</v>
      </c>
      <c r="AB131" s="751"/>
      <c r="AC131" s="751"/>
      <c r="AD131" s="751"/>
      <c r="AE131" s="752"/>
      <c r="AF131" s="753">
        <v>3345805</v>
      </c>
      <c r="AG131" s="751"/>
      <c r="AH131" s="751"/>
      <c r="AI131" s="751"/>
      <c r="AJ131" s="752"/>
      <c r="AK131" s="753">
        <v>3464838</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4.0099002050000001</v>
      </c>
      <c r="AB132" s="732"/>
      <c r="AC132" s="732"/>
      <c r="AD132" s="732"/>
      <c r="AE132" s="733"/>
      <c r="AF132" s="734">
        <v>3.8375816880000002</v>
      </c>
      <c r="AG132" s="732"/>
      <c r="AH132" s="732"/>
      <c r="AI132" s="732"/>
      <c r="AJ132" s="733"/>
      <c r="AK132" s="734">
        <v>3.827422812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3.5</v>
      </c>
      <c r="AB133" s="711"/>
      <c r="AC133" s="711"/>
      <c r="AD133" s="711"/>
      <c r="AE133" s="712"/>
      <c r="AF133" s="710">
        <v>3.6</v>
      </c>
      <c r="AG133" s="711"/>
      <c r="AH133" s="711"/>
      <c r="AI133" s="711"/>
      <c r="AJ133" s="712"/>
      <c r="AK133" s="710">
        <v>3.8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DDYxFy8xwhoBcOuyatjiJuYxUBXutuaO+jqFnbdT1uXqo8AUJqsV5FzXzd0/rm6NqdP4LswaAuFMJVG7rLMOA==" saltValue="sFMu0U4Hbg/zWRkPjaPM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22" zoomScaleNormal="85" zoomScaleSheetLayoutView="100" workbookViewId="0">
      <selection activeCell="CQ94" sqref="CP94:CQ9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UU6P8q64eKymmbTTe/S/eGhYVAW6+tpk4R87J9nGYutMevg5TVepEWzIddRlJx0kce6XipPDnSM+dNH2GZokg==" saltValue="DKq1llN7fN3YS89CDvYR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yLGIyYz+YAxCp/evuXyWL8++vyPxnMu1CSoTYjWsHwGtHvYqozD4TJh9QZeoHFWbqo8dHO/EbRSXlC2R+62rQ==" saltValue="zx2glu19RAcdlicnnZEr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3" t="s">
        <v>477</v>
      </c>
      <c r="AP7" s="253"/>
      <c r="AQ7" s="254" t="s">
        <v>478</v>
      </c>
      <c r="AR7" s="255"/>
    </row>
    <row r="8" spans="1:46" x14ac:dyDescent="0.15">
      <c r="A8" s="247"/>
      <c r="AK8" s="256"/>
      <c r="AL8" s="257"/>
      <c r="AM8" s="257"/>
      <c r="AN8" s="258"/>
      <c r="AO8" s="1104"/>
      <c r="AP8" s="259" t="s">
        <v>479</v>
      </c>
      <c r="AQ8" s="260" t="s">
        <v>480</v>
      </c>
      <c r="AR8" s="261" t="s">
        <v>481</v>
      </c>
    </row>
    <row r="9" spans="1:46" x14ac:dyDescent="0.15">
      <c r="A9" s="247"/>
      <c r="AK9" s="1115" t="s">
        <v>482</v>
      </c>
      <c r="AL9" s="1116"/>
      <c r="AM9" s="1116"/>
      <c r="AN9" s="1117"/>
      <c r="AO9" s="262">
        <v>1244749</v>
      </c>
      <c r="AP9" s="262">
        <v>97719</v>
      </c>
      <c r="AQ9" s="263">
        <v>120794</v>
      </c>
      <c r="AR9" s="264">
        <v>-19.100000000000001</v>
      </c>
    </row>
    <row r="10" spans="1:46" ht="13.5" customHeight="1" x14ac:dyDescent="0.15">
      <c r="A10" s="247"/>
      <c r="AK10" s="1115" t="s">
        <v>483</v>
      </c>
      <c r="AL10" s="1116"/>
      <c r="AM10" s="1116"/>
      <c r="AN10" s="1117"/>
      <c r="AO10" s="265">
        <v>185215</v>
      </c>
      <c r="AP10" s="265">
        <v>14540</v>
      </c>
      <c r="AQ10" s="266">
        <v>16294</v>
      </c>
      <c r="AR10" s="267">
        <v>-10.8</v>
      </c>
    </row>
    <row r="11" spans="1:46" ht="13.5" customHeight="1" x14ac:dyDescent="0.15">
      <c r="A11" s="247"/>
      <c r="AK11" s="1115" t="s">
        <v>484</v>
      </c>
      <c r="AL11" s="1116"/>
      <c r="AM11" s="1116"/>
      <c r="AN11" s="1117"/>
      <c r="AO11" s="265" t="s">
        <v>485</v>
      </c>
      <c r="AP11" s="265" t="s">
        <v>485</v>
      </c>
      <c r="AQ11" s="266">
        <v>1928</v>
      </c>
      <c r="AR11" s="267" t="s">
        <v>485</v>
      </c>
    </row>
    <row r="12" spans="1:46" ht="13.5" customHeight="1" x14ac:dyDescent="0.15">
      <c r="A12" s="247"/>
      <c r="AK12" s="1115" t="s">
        <v>486</v>
      </c>
      <c r="AL12" s="1116"/>
      <c r="AM12" s="1116"/>
      <c r="AN12" s="1117"/>
      <c r="AO12" s="265" t="s">
        <v>485</v>
      </c>
      <c r="AP12" s="265" t="s">
        <v>485</v>
      </c>
      <c r="AQ12" s="266">
        <v>20</v>
      </c>
      <c r="AR12" s="267" t="s">
        <v>485</v>
      </c>
    </row>
    <row r="13" spans="1:46" ht="13.5" customHeight="1" x14ac:dyDescent="0.15">
      <c r="A13" s="247"/>
      <c r="AK13" s="1115" t="s">
        <v>487</v>
      </c>
      <c r="AL13" s="1116"/>
      <c r="AM13" s="1116"/>
      <c r="AN13" s="1117"/>
      <c r="AO13" s="265">
        <v>22507</v>
      </c>
      <c r="AP13" s="265">
        <v>1767</v>
      </c>
      <c r="AQ13" s="266">
        <v>4630</v>
      </c>
      <c r="AR13" s="267">
        <v>-61.8</v>
      </c>
    </row>
    <row r="14" spans="1:46" ht="13.5" customHeight="1" x14ac:dyDescent="0.15">
      <c r="A14" s="247"/>
      <c r="AK14" s="1115" t="s">
        <v>488</v>
      </c>
      <c r="AL14" s="1116"/>
      <c r="AM14" s="1116"/>
      <c r="AN14" s="1117"/>
      <c r="AO14" s="265">
        <v>27674</v>
      </c>
      <c r="AP14" s="265">
        <v>2173</v>
      </c>
      <c r="AQ14" s="266">
        <v>2459</v>
      </c>
      <c r="AR14" s="267">
        <v>-11.6</v>
      </c>
    </row>
    <row r="15" spans="1:46" ht="13.5" customHeight="1" x14ac:dyDescent="0.15">
      <c r="A15" s="247"/>
      <c r="AK15" s="1118" t="s">
        <v>489</v>
      </c>
      <c r="AL15" s="1119"/>
      <c r="AM15" s="1119"/>
      <c r="AN15" s="1120"/>
      <c r="AO15" s="265">
        <v>-64269</v>
      </c>
      <c r="AP15" s="265">
        <v>-5045</v>
      </c>
      <c r="AQ15" s="266">
        <v>-7108</v>
      </c>
      <c r="AR15" s="267">
        <v>-29</v>
      </c>
    </row>
    <row r="16" spans="1:46" x14ac:dyDescent="0.15">
      <c r="A16" s="247"/>
      <c r="AK16" s="1118" t="s">
        <v>177</v>
      </c>
      <c r="AL16" s="1119"/>
      <c r="AM16" s="1119"/>
      <c r="AN16" s="1120"/>
      <c r="AO16" s="265">
        <v>1415876</v>
      </c>
      <c r="AP16" s="265">
        <v>111154</v>
      </c>
      <c r="AQ16" s="266">
        <v>139017</v>
      </c>
      <c r="AR16" s="267">
        <v>-20</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1" t="s">
        <v>494</v>
      </c>
      <c r="AL21" s="1122"/>
      <c r="AM21" s="1122"/>
      <c r="AN21" s="1123"/>
      <c r="AO21" s="277">
        <v>9.66</v>
      </c>
      <c r="AP21" s="278">
        <v>11.1</v>
      </c>
      <c r="AQ21" s="279">
        <v>-1.44</v>
      </c>
      <c r="AS21" s="280"/>
      <c r="AT21" s="276"/>
    </row>
    <row r="22" spans="1:46" s="248" customFormat="1" x14ac:dyDescent="0.15">
      <c r="A22" s="276"/>
      <c r="AK22" s="1121" t="s">
        <v>495</v>
      </c>
      <c r="AL22" s="1122"/>
      <c r="AM22" s="1122"/>
      <c r="AN22" s="1123"/>
      <c r="AO22" s="281">
        <v>97.5</v>
      </c>
      <c r="AP22" s="282">
        <v>96.5</v>
      </c>
      <c r="AQ22" s="283">
        <v>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3" t="s">
        <v>477</v>
      </c>
      <c r="AP30" s="253"/>
      <c r="AQ30" s="254" t="s">
        <v>478</v>
      </c>
      <c r="AR30" s="255"/>
    </row>
    <row r="31" spans="1:46" x14ac:dyDescent="0.15">
      <c r="A31" s="247"/>
      <c r="AK31" s="256"/>
      <c r="AL31" s="257"/>
      <c r="AM31" s="257"/>
      <c r="AN31" s="258"/>
      <c r="AO31" s="1104"/>
      <c r="AP31" s="259" t="s">
        <v>479</v>
      </c>
      <c r="AQ31" s="260" t="s">
        <v>480</v>
      </c>
      <c r="AR31" s="261" t="s">
        <v>481</v>
      </c>
    </row>
    <row r="32" spans="1:46" ht="27" customHeight="1" x14ac:dyDescent="0.15">
      <c r="A32" s="247"/>
      <c r="AK32" s="1105" t="s">
        <v>499</v>
      </c>
      <c r="AL32" s="1106"/>
      <c r="AM32" s="1106"/>
      <c r="AN32" s="1107"/>
      <c r="AO32" s="291">
        <v>408020</v>
      </c>
      <c r="AP32" s="291">
        <v>32032</v>
      </c>
      <c r="AQ32" s="292">
        <v>62408</v>
      </c>
      <c r="AR32" s="293">
        <v>-48.7</v>
      </c>
    </row>
    <row r="33" spans="1:46" ht="13.5" customHeight="1" x14ac:dyDescent="0.15">
      <c r="A33" s="247"/>
      <c r="AK33" s="1105" t="s">
        <v>500</v>
      </c>
      <c r="AL33" s="1106"/>
      <c r="AM33" s="1106"/>
      <c r="AN33" s="1107"/>
      <c r="AO33" s="291" t="s">
        <v>485</v>
      </c>
      <c r="AP33" s="291" t="s">
        <v>485</v>
      </c>
      <c r="AQ33" s="292" t="s">
        <v>485</v>
      </c>
      <c r="AR33" s="293" t="s">
        <v>485</v>
      </c>
    </row>
    <row r="34" spans="1:46" ht="27" customHeight="1" x14ac:dyDescent="0.15">
      <c r="A34" s="247"/>
      <c r="AK34" s="1105" t="s">
        <v>501</v>
      </c>
      <c r="AL34" s="1106"/>
      <c r="AM34" s="1106"/>
      <c r="AN34" s="1107"/>
      <c r="AO34" s="291" t="s">
        <v>485</v>
      </c>
      <c r="AP34" s="291" t="s">
        <v>485</v>
      </c>
      <c r="AQ34" s="292">
        <v>4</v>
      </c>
      <c r="AR34" s="293" t="s">
        <v>485</v>
      </c>
    </row>
    <row r="35" spans="1:46" ht="27" customHeight="1" x14ac:dyDescent="0.15">
      <c r="A35" s="247"/>
      <c r="AK35" s="1105" t="s">
        <v>502</v>
      </c>
      <c r="AL35" s="1106"/>
      <c r="AM35" s="1106"/>
      <c r="AN35" s="1107"/>
      <c r="AO35" s="291" t="s">
        <v>485</v>
      </c>
      <c r="AP35" s="291" t="s">
        <v>485</v>
      </c>
      <c r="AQ35" s="292">
        <v>14219</v>
      </c>
      <c r="AR35" s="293" t="s">
        <v>485</v>
      </c>
    </row>
    <row r="36" spans="1:46" ht="27" customHeight="1" x14ac:dyDescent="0.15">
      <c r="A36" s="247"/>
      <c r="AK36" s="1105" t="s">
        <v>503</v>
      </c>
      <c r="AL36" s="1106"/>
      <c r="AM36" s="1106"/>
      <c r="AN36" s="1107"/>
      <c r="AO36" s="291">
        <v>1784</v>
      </c>
      <c r="AP36" s="291">
        <v>140</v>
      </c>
      <c r="AQ36" s="292">
        <v>4004</v>
      </c>
      <c r="AR36" s="293">
        <v>-96.5</v>
      </c>
    </row>
    <row r="37" spans="1:46" ht="13.5" customHeight="1" x14ac:dyDescent="0.15">
      <c r="A37" s="247"/>
      <c r="AK37" s="1105" t="s">
        <v>504</v>
      </c>
      <c r="AL37" s="1106"/>
      <c r="AM37" s="1106"/>
      <c r="AN37" s="1107"/>
      <c r="AO37" s="291" t="s">
        <v>485</v>
      </c>
      <c r="AP37" s="291" t="s">
        <v>485</v>
      </c>
      <c r="AQ37" s="292">
        <v>309</v>
      </c>
      <c r="AR37" s="293" t="s">
        <v>485</v>
      </c>
    </row>
    <row r="38" spans="1:46" ht="27" customHeight="1" x14ac:dyDescent="0.15">
      <c r="A38" s="247"/>
      <c r="AK38" s="1108" t="s">
        <v>505</v>
      </c>
      <c r="AL38" s="1109"/>
      <c r="AM38" s="1109"/>
      <c r="AN38" s="1110"/>
      <c r="AO38" s="294">
        <v>302</v>
      </c>
      <c r="AP38" s="294">
        <v>24</v>
      </c>
      <c r="AQ38" s="295">
        <v>4</v>
      </c>
      <c r="AR38" s="283">
        <v>500</v>
      </c>
      <c r="AS38" s="290"/>
    </row>
    <row r="39" spans="1:46" x14ac:dyDescent="0.15">
      <c r="A39" s="247"/>
      <c r="AK39" s="1108" t="s">
        <v>506</v>
      </c>
      <c r="AL39" s="1109"/>
      <c r="AM39" s="1109"/>
      <c r="AN39" s="1110"/>
      <c r="AO39" s="291">
        <v>-29305</v>
      </c>
      <c r="AP39" s="291">
        <v>-2301</v>
      </c>
      <c r="AQ39" s="292">
        <v>-2554</v>
      </c>
      <c r="AR39" s="293">
        <v>-9.9</v>
      </c>
      <c r="AS39" s="290"/>
    </row>
    <row r="40" spans="1:46" ht="27" customHeight="1" x14ac:dyDescent="0.15">
      <c r="A40" s="247"/>
      <c r="AK40" s="1105" t="s">
        <v>507</v>
      </c>
      <c r="AL40" s="1106"/>
      <c r="AM40" s="1106"/>
      <c r="AN40" s="1107"/>
      <c r="AO40" s="291">
        <v>-248187</v>
      </c>
      <c r="AP40" s="291">
        <v>-19484</v>
      </c>
      <c r="AQ40" s="292">
        <v>-52280</v>
      </c>
      <c r="AR40" s="293">
        <v>-62.7</v>
      </c>
      <c r="AS40" s="290"/>
    </row>
    <row r="41" spans="1:46" x14ac:dyDescent="0.15">
      <c r="A41" s="247"/>
      <c r="AK41" s="1111" t="s">
        <v>287</v>
      </c>
      <c r="AL41" s="1112"/>
      <c r="AM41" s="1112"/>
      <c r="AN41" s="1113"/>
      <c r="AO41" s="291">
        <v>132614</v>
      </c>
      <c r="AP41" s="291">
        <v>10411</v>
      </c>
      <c r="AQ41" s="292">
        <v>26115</v>
      </c>
      <c r="AR41" s="293">
        <v>-60.1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098" t="s">
        <v>477</v>
      </c>
      <c r="AN49" s="1100" t="s">
        <v>510</v>
      </c>
      <c r="AO49" s="1101"/>
      <c r="AP49" s="1101"/>
      <c r="AQ49" s="1101"/>
      <c r="AR49" s="1102"/>
    </row>
    <row r="50" spans="1:44" x14ac:dyDescent="0.15">
      <c r="A50" s="247"/>
      <c r="AK50" s="305"/>
      <c r="AL50" s="306"/>
      <c r="AM50" s="1099"/>
      <c r="AN50" s="307" t="s">
        <v>511</v>
      </c>
      <c r="AO50" s="308" t="s">
        <v>512</v>
      </c>
      <c r="AP50" s="309" t="s">
        <v>513</v>
      </c>
      <c r="AQ50" s="310" t="s">
        <v>514</v>
      </c>
      <c r="AR50" s="311" t="s">
        <v>515</v>
      </c>
    </row>
    <row r="51" spans="1:44" x14ac:dyDescent="0.15">
      <c r="A51" s="247"/>
      <c r="AK51" s="303" t="s">
        <v>516</v>
      </c>
      <c r="AL51" s="304"/>
      <c r="AM51" s="312">
        <v>1459341</v>
      </c>
      <c r="AN51" s="313">
        <v>109717</v>
      </c>
      <c r="AO51" s="314">
        <v>96.4</v>
      </c>
      <c r="AP51" s="315">
        <v>117234</v>
      </c>
      <c r="AQ51" s="316">
        <v>13.4</v>
      </c>
      <c r="AR51" s="317">
        <v>83</v>
      </c>
    </row>
    <row r="52" spans="1:44" x14ac:dyDescent="0.15">
      <c r="A52" s="247"/>
      <c r="AK52" s="318"/>
      <c r="AL52" s="319" t="s">
        <v>517</v>
      </c>
      <c r="AM52" s="320">
        <v>392504</v>
      </c>
      <c r="AN52" s="321">
        <v>29509</v>
      </c>
      <c r="AO52" s="322">
        <v>73.5</v>
      </c>
      <c r="AP52" s="323">
        <v>59796</v>
      </c>
      <c r="AQ52" s="324">
        <v>16.600000000000001</v>
      </c>
      <c r="AR52" s="325">
        <v>56.9</v>
      </c>
    </row>
    <row r="53" spans="1:44" x14ac:dyDescent="0.15">
      <c r="A53" s="247"/>
      <c r="AK53" s="303" t="s">
        <v>518</v>
      </c>
      <c r="AL53" s="304"/>
      <c r="AM53" s="312">
        <v>858892</v>
      </c>
      <c r="AN53" s="313">
        <v>65068</v>
      </c>
      <c r="AO53" s="314">
        <v>-40.700000000000003</v>
      </c>
      <c r="AP53" s="315">
        <v>97758</v>
      </c>
      <c r="AQ53" s="316">
        <v>-16.600000000000001</v>
      </c>
      <c r="AR53" s="317">
        <v>-24.1</v>
      </c>
    </row>
    <row r="54" spans="1:44" x14ac:dyDescent="0.15">
      <c r="A54" s="247"/>
      <c r="AK54" s="318"/>
      <c r="AL54" s="319" t="s">
        <v>517</v>
      </c>
      <c r="AM54" s="320">
        <v>303404</v>
      </c>
      <c r="AN54" s="321">
        <v>22985</v>
      </c>
      <c r="AO54" s="322">
        <v>-22.1</v>
      </c>
      <c r="AP54" s="323">
        <v>45946</v>
      </c>
      <c r="AQ54" s="324">
        <v>-23.2</v>
      </c>
      <c r="AR54" s="325">
        <v>1.1000000000000001</v>
      </c>
    </row>
    <row r="55" spans="1:44" x14ac:dyDescent="0.15">
      <c r="A55" s="247"/>
      <c r="AK55" s="303" t="s">
        <v>519</v>
      </c>
      <c r="AL55" s="304"/>
      <c r="AM55" s="312">
        <v>903508</v>
      </c>
      <c r="AN55" s="313">
        <v>69271</v>
      </c>
      <c r="AO55" s="314">
        <v>6.5</v>
      </c>
      <c r="AP55" s="315">
        <v>91338</v>
      </c>
      <c r="AQ55" s="316">
        <v>-6.6</v>
      </c>
      <c r="AR55" s="317">
        <v>13.1</v>
      </c>
    </row>
    <row r="56" spans="1:44" x14ac:dyDescent="0.15">
      <c r="A56" s="247"/>
      <c r="AK56" s="318"/>
      <c r="AL56" s="319" t="s">
        <v>517</v>
      </c>
      <c r="AM56" s="320">
        <v>223707</v>
      </c>
      <c r="AN56" s="321">
        <v>17151</v>
      </c>
      <c r="AO56" s="322">
        <v>-25.4</v>
      </c>
      <c r="AP56" s="323">
        <v>43989</v>
      </c>
      <c r="AQ56" s="324">
        <v>-4.3</v>
      </c>
      <c r="AR56" s="325">
        <v>-21.1</v>
      </c>
    </row>
    <row r="57" spans="1:44" x14ac:dyDescent="0.15">
      <c r="A57" s="247"/>
      <c r="AK57" s="303" t="s">
        <v>520</v>
      </c>
      <c r="AL57" s="304"/>
      <c r="AM57" s="312">
        <v>418077</v>
      </c>
      <c r="AN57" s="313">
        <v>32477</v>
      </c>
      <c r="AO57" s="314">
        <v>-53.1</v>
      </c>
      <c r="AP57" s="315">
        <v>103975</v>
      </c>
      <c r="AQ57" s="316">
        <v>13.8</v>
      </c>
      <c r="AR57" s="317">
        <v>-66.900000000000006</v>
      </c>
    </row>
    <row r="58" spans="1:44" x14ac:dyDescent="0.15">
      <c r="A58" s="247"/>
      <c r="AK58" s="318"/>
      <c r="AL58" s="319" t="s">
        <v>517</v>
      </c>
      <c r="AM58" s="320">
        <v>205984</v>
      </c>
      <c r="AN58" s="321">
        <v>16001</v>
      </c>
      <c r="AO58" s="322">
        <v>-6.7</v>
      </c>
      <c r="AP58" s="323">
        <v>52698</v>
      </c>
      <c r="AQ58" s="324">
        <v>19.8</v>
      </c>
      <c r="AR58" s="325">
        <v>-26.5</v>
      </c>
    </row>
    <row r="59" spans="1:44" x14ac:dyDescent="0.15">
      <c r="A59" s="247"/>
      <c r="AK59" s="303" t="s">
        <v>521</v>
      </c>
      <c r="AL59" s="304"/>
      <c r="AM59" s="312">
        <v>718806</v>
      </c>
      <c r="AN59" s="313">
        <v>56430</v>
      </c>
      <c r="AO59" s="314">
        <v>73.8</v>
      </c>
      <c r="AP59" s="315">
        <v>112678</v>
      </c>
      <c r="AQ59" s="316">
        <v>8.4</v>
      </c>
      <c r="AR59" s="317">
        <v>65.400000000000006</v>
      </c>
    </row>
    <row r="60" spans="1:44" x14ac:dyDescent="0.15">
      <c r="A60" s="247"/>
      <c r="AK60" s="318"/>
      <c r="AL60" s="319" t="s">
        <v>517</v>
      </c>
      <c r="AM60" s="320">
        <v>290331</v>
      </c>
      <c r="AN60" s="321">
        <v>22793</v>
      </c>
      <c r="AO60" s="322">
        <v>42.4</v>
      </c>
      <c r="AP60" s="323">
        <v>55165</v>
      </c>
      <c r="AQ60" s="324">
        <v>4.7</v>
      </c>
      <c r="AR60" s="325">
        <v>37.700000000000003</v>
      </c>
    </row>
    <row r="61" spans="1:44" x14ac:dyDescent="0.15">
      <c r="A61" s="247"/>
      <c r="AK61" s="303" t="s">
        <v>522</v>
      </c>
      <c r="AL61" s="326"/>
      <c r="AM61" s="312">
        <v>871725</v>
      </c>
      <c r="AN61" s="313">
        <v>66593</v>
      </c>
      <c r="AO61" s="314">
        <v>16.600000000000001</v>
      </c>
      <c r="AP61" s="315">
        <v>104597</v>
      </c>
      <c r="AQ61" s="327">
        <v>2.5</v>
      </c>
      <c r="AR61" s="317">
        <v>14.1</v>
      </c>
    </row>
    <row r="62" spans="1:44" x14ac:dyDescent="0.15">
      <c r="A62" s="247"/>
      <c r="AK62" s="318"/>
      <c r="AL62" s="319" t="s">
        <v>517</v>
      </c>
      <c r="AM62" s="320">
        <v>283186</v>
      </c>
      <c r="AN62" s="321">
        <v>21688</v>
      </c>
      <c r="AO62" s="322">
        <v>12.3</v>
      </c>
      <c r="AP62" s="323">
        <v>51519</v>
      </c>
      <c r="AQ62" s="324">
        <v>2.7</v>
      </c>
      <c r="AR62" s="325">
        <v>9.6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79L+nL8WK2voXNCi8LSuoj4r4pmf0+4/1DZvm4yh6dy9AZ9ByA08K85j87FmL58T3EbR4Fvr+4ZN5ZdWvn4bw==" saltValue="1qrSuN++kLEIXXQwoOXl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diycpY5jhv+HdFaJYrPut6SbdlmK9NAUp449LxeZ4UgtfBh0Ix/RJj5HLGkjI9/F57POK/U0yj87idIPiw+1mw==" saltValue="iDrPkO8eqsjnAEcbgPJL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EHcIPPL354fGTDAV99qCB/StFyB0xHRmi2Ad0mq4bcjv2gAp9R0Rh26KLN5SS/LpFnG+IU441/dze2bzmH+4aQ==" saltValue="ZWmN/swky+Q1ADRlDQXh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4" t="s">
        <v>3</v>
      </c>
      <c r="D47" s="1124"/>
      <c r="E47" s="1125"/>
      <c r="F47" s="11">
        <v>21.54</v>
      </c>
      <c r="G47" s="12">
        <v>20.07</v>
      </c>
      <c r="H47" s="12">
        <v>22.15</v>
      </c>
      <c r="I47" s="12">
        <v>21.92</v>
      </c>
      <c r="J47" s="13">
        <v>22.16</v>
      </c>
    </row>
    <row r="48" spans="2:10" ht="57.75" customHeight="1" x14ac:dyDescent="0.15">
      <c r="B48" s="14"/>
      <c r="C48" s="1126" t="s">
        <v>4</v>
      </c>
      <c r="D48" s="1126"/>
      <c r="E48" s="1127"/>
      <c r="F48" s="15">
        <v>10.23</v>
      </c>
      <c r="G48" s="16">
        <v>10.36</v>
      </c>
      <c r="H48" s="16">
        <v>8.18</v>
      </c>
      <c r="I48" s="16">
        <v>10.02</v>
      </c>
      <c r="J48" s="17">
        <v>9.17</v>
      </c>
    </row>
    <row r="49" spans="2:10" ht="57.75" customHeight="1" thickBot="1" x14ac:dyDescent="0.2">
      <c r="B49" s="18"/>
      <c r="C49" s="1128" t="s">
        <v>5</v>
      </c>
      <c r="D49" s="1128"/>
      <c r="E49" s="1129"/>
      <c r="F49" s="19">
        <v>4.55</v>
      </c>
      <c r="G49" s="20">
        <v>0.87</v>
      </c>
      <c r="H49" s="20" t="s">
        <v>529</v>
      </c>
      <c r="I49" s="20">
        <v>1.96</v>
      </c>
      <c r="J49" s="21">
        <v>0.27</v>
      </c>
    </row>
    <row r="50" spans="2:10" x14ac:dyDescent="0.15"/>
  </sheetData>
  <sheetProtection algorithmName="SHA-512" hashValue="6Ww39/2uu1T+alIhrXpyXgAOjfOkBJihqNSWEVfCe+l0YHoBnwYmfURMBrr6zobM3zP+RvS48nJRIUD7ocZ+eQ==" saltValue="NVV4WSkBXKQ3BBJXKE78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2026-03-12T00:07:04Z</cp:lastPrinted>
  <dcterms:created xsi:type="dcterms:W3CDTF">2026-02-23T09:13:15Z</dcterms:created>
  <dcterms:modified xsi:type="dcterms:W3CDTF">2026-04-01T07:30:04Z</dcterms:modified>
  <cp:category/>
</cp:coreProperties>
</file>